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Group Folders\Environmental Services\ES Common Programs\Rates\City\Rates\FY-22 July 21-Jun 22\FY22 Rates Calculators\"/>
    </mc:Choice>
  </mc:AlternateContent>
  <workbookProtection workbookAlgorithmName="SHA-512" workbookHashValue="A0kBhZa2xIsPxJdrbgxUmugLglNa+YwQi6ADsQcGJ/CuLpS18FmbhE2QcxWEisvlbLa4oQQXS9JcwxgPgCEUVg==" workbookSaltValue="B7NJAEmnu+g8wtAAa/MC8g==" workbookSpinCount="100000" lockStructure="1"/>
  <bookViews>
    <workbookView xWindow="0" yWindow="105" windowWidth="15195" windowHeight="7935"/>
  </bookViews>
  <sheets>
    <sheet name="FY22 Calculation Sheet" sheetId="10" r:id="rId1"/>
    <sheet name="Sector list" sheetId="12" state="hidden" r:id="rId2"/>
    <sheet name="FY22 Rates Lookup" sheetId="13" state="hidden" r:id="rId3"/>
  </sheets>
  <externalReferences>
    <externalReference r:id="rId4"/>
    <externalReference r:id="rId5"/>
  </externalReferences>
  <definedNames>
    <definedName name="BUS_price_new_settings">'[1]BUS-SCH Settings '!$AY$13:$BH$52</definedName>
    <definedName name="container_codes_lookup">'FY22 Rates Lookup'!$C$3:$T$39</definedName>
    <definedName name="containers">'FY22 Rates Lookup'!$C$4:$C$36</definedName>
    <definedName name="customers">#REF!</definedName>
    <definedName name="fsdsvf">'[2]BUS-SCH Settings '!$AY$13:$BH$52</definedName>
    <definedName name="increase">'FY22 Rates Lookup'!$F$7</definedName>
    <definedName name="_xlnm.Print_Area" localSheetId="0">'FY22 Calculation Sheet'!$B$2:$H$24</definedName>
    <definedName name="sector">'Sector list'!$A$2:$A$4</definedName>
    <definedName name="SFR_price_17_settings">'FY22 Rates Lookup'!$AQ$6:$AS$33</definedName>
    <definedName name="Yes_or_No">'Sector list'!$C$2:$C$3</definedName>
  </definedNames>
  <calcPr calcId="152511"/>
</workbook>
</file>

<file path=xl/calcChain.xml><?xml version="1.0" encoding="utf-8"?>
<calcChain xmlns="http://schemas.openxmlformats.org/spreadsheetml/2006/main">
  <c r="H19" i="10" l="1"/>
  <c r="H15" i="10"/>
  <c r="H14" i="10"/>
  <c r="H13" i="10"/>
  <c r="J11" i="10" l="1"/>
  <c r="J12" i="10"/>
  <c r="J13" i="10"/>
  <c r="J14" i="10"/>
  <c r="J15" i="10"/>
  <c r="J10" i="10"/>
  <c r="H17" i="10" l="1"/>
  <c r="I11" i="10"/>
  <c r="I12" i="10"/>
  <c r="I13" i="10"/>
  <c r="I14" i="10"/>
  <c r="I15" i="10"/>
  <c r="I10" i="10"/>
  <c r="O12" i="10"/>
  <c r="F10" i="10"/>
  <c r="F11" i="10"/>
  <c r="F12" i="10"/>
  <c r="F13" i="10"/>
  <c r="G13" i="10" s="1"/>
  <c r="F14" i="10"/>
  <c r="F15" i="10"/>
  <c r="G15" i="10" s="1"/>
  <c r="F20" i="10"/>
  <c r="H12" i="10" l="1"/>
  <c r="H10" i="10"/>
  <c r="H11" i="10"/>
  <c r="H20" i="10"/>
  <c r="F21" i="10"/>
  <c r="G11" i="10" s="1"/>
  <c r="A13" i="10"/>
  <c r="A14" i="10"/>
  <c r="A15" i="10"/>
  <c r="A45" i="10"/>
  <c r="A44" i="10"/>
  <c r="A43" i="10"/>
  <c r="A42" i="10"/>
  <c r="A41" i="10"/>
  <c r="A40" i="10"/>
  <c r="A31" i="10"/>
  <c r="A30" i="10"/>
  <c r="A29" i="10"/>
  <c r="A28" i="10"/>
  <c r="A27" i="10"/>
  <c r="A26" i="10"/>
  <c r="A11" i="10"/>
  <c r="A12" i="10"/>
  <c r="A10" i="10"/>
  <c r="I20" i="10" l="1"/>
  <c r="G14" i="10"/>
  <c r="G10" i="10"/>
  <c r="G12" i="10"/>
  <c r="L17" i="10" l="1"/>
  <c r="L18" i="10"/>
  <c r="L20" i="10"/>
  <c r="L19" i="10"/>
  <c r="H21" i="10" l="1"/>
</calcChain>
</file>

<file path=xl/sharedStrings.xml><?xml version="1.0" encoding="utf-8"?>
<sst xmlns="http://schemas.openxmlformats.org/spreadsheetml/2006/main" count="140" uniqueCount="106">
  <si>
    <t>Container Type</t>
  </si>
  <si>
    <t>Total:</t>
  </si>
  <si>
    <t>Ratio of Service Type</t>
  </si>
  <si>
    <t>Cost</t>
  </si>
  <si>
    <t>Number of Containers</t>
  </si>
  <si>
    <t>Frequency</t>
  </si>
  <si>
    <t>R</t>
  </si>
  <si>
    <t>Cubic Yards / Wk</t>
  </si>
  <si>
    <t>Percent Share</t>
  </si>
  <si>
    <t>G</t>
  </si>
  <si>
    <t>F</t>
  </si>
  <si>
    <t>Volume</t>
  </si>
  <si>
    <t>container_codes_lookup</t>
  </si>
  <si>
    <t>T</t>
  </si>
  <si>
    <t>Sector</t>
  </si>
  <si>
    <t>Business</t>
  </si>
  <si>
    <t xml:space="preserve">Sector:  </t>
  </si>
  <si>
    <t>REO</t>
  </si>
  <si>
    <t>TCC</t>
  </si>
  <si>
    <t>TC3</t>
  </si>
  <si>
    <t>TC6</t>
  </si>
  <si>
    <t>TC9</t>
  </si>
  <si>
    <t>TD1</t>
  </si>
  <si>
    <t>Trash, 1.5 cubic yard Dumpster</t>
  </si>
  <si>
    <t>TD2</t>
  </si>
  <si>
    <t>Trash, 2 cubic yard Dumpster</t>
  </si>
  <si>
    <t>TD3</t>
  </si>
  <si>
    <t>Trash, 3 cubic yard Dumpster</t>
  </si>
  <si>
    <t>TD4</t>
  </si>
  <si>
    <t>Trash, 4 cubic yard Dumpster</t>
  </si>
  <si>
    <t>TK1</t>
  </si>
  <si>
    <t>Trash Compacted, 1.5 cubic yard Dumpster</t>
  </si>
  <si>
    <t>TK2</t>
  </si>
  <si>
    <t>Trash Compacted, 2 cubic yard Dumpster</t>
  </si>
  <si>
    <t>TK3</t>
  </si>
  <si>
    <t>Trash Compacted, 3 cubic yard Dumpster</t>
  </si>
  <si>
    <t>RCC</t>
  </si>
  <si>
    <t>RC3</t>
  </si>
  <si>
    <t>RC6</t>
  </si>
  <si>
    <t>RC9</t>
  </si>
  <si>
    <t>RD1</t>
  </si>
  <si>
    <t>Recycling, 1.5 cubic yard Dumpster</t>
  </si>
  <si>
    <t>RD2</t>
  </si>
  <si>
    <t>Recycling, 2 cubic yard Dumpster</t>
  </si>
  <si>
    <t>RD3</t>
  </si>
  <si>
    <t>Recycling, 3 cubic yard Dumpster</t>
  </si>
  <si>
    <t>RD4</t>
  </si>
  <si>
    <t>Recycling, 4 cubic yard Dumpster</t>
  </si>
  <si>
    <t>GCC</t>
  </si>
  <si>
    <t>GC3</t>
  </si>
  <si>
    <t>GC6</t>
  </si>
  <si>
    <t>GC9</t>
  </si>
  <si>
    <t>GD1</t>
  </si>
  <si>
    <t>Greenwaste, 1.5 cubic yard Dumpster</t>
  </si>
  <si>
    <t>GD2</t>
  </si>
  <si>
    <t>Greenwaste, 2 cubic yard Dumpster</t>
  </si>
  <si>
    <t>GD3</t>
  </si>
  <si>
    <t>Greenwaste, 3 cubic yard Dumpster</t>
  </si>
  <si>
    <t>GD4</t>
  </si>
  <si>
    <t>Greenwaste, 4 cubic yard Dumpster</t>
  </si>
  <si>
    <t>FC3</t>
  </si>
  <si>
    <t>FC6</t>
  </si>
  <si>
    <t>FD1</t>
  </si>
  <si>
    <t>Foodscraps, 1.5 cubic yard Dumpster</t>
  </si>
  <si>
    <t>FD2</t>
  </si>
  <si>
    <t>Foodscraps, 2 cubic yard Dumpster</t>
  </si>
  <si>
    <t>FD3</t>
  </si>
  <si>
    <t>Foodscraps, 3 cubic yard Dumpster</t>
  </si>
  <si>
    <t>FD4</t>
  </si>
  <si>
    <t>Foodscraps, 4 cubic yard Dumpster</t>
  </si>
  <si>
    <t>Trash, 35 gal Cart</t>
  </si>
  <si>
    <t>Recycling, 35 gal Cart</t>
  </si>
  <si>
    <t>Greenwaste, 35 gal Cart</t>
  </si>
  <si>
    <t>Foodscraps, 35 gal Cart</t>
  </si>
  <si>
    <t>Trash, 95 gal Cart</t>
  </si>
  <si>
    <t>Recycling, 95 gal Cart</t>
  </si>
  <si>
    <t>Greenwaste, 95 gal Cart</t>
  </si>
  <si>
    <t>Trash Can</t>
  </si>
  <si>
    <t>Recycling Can</t>
  </si>
  <si>
    <t>Greenwaste Can</t>
  </si>
  <si>
    <t>Trash, 65 gal Cart</t>
  </si>
  <si>
    <t>Recycling, 65 gal Cart</t>
  </si>
  <si>
    <t>Greenwaste, 65 gal Cart</t>
  </si>
  <si>
    <t>Foodscraps, 65 gal Cart</t>
  </si>
  <si>
    <t>containers</t>
  </si>
  <si>
    <t>Business Rates without UUT</t>
  </si>
  <si>
    <t>Multi-Residential Rates without UUT</t>
  </si>
  <si>
    <t>dead columns</t>
  </si>
  <si>
    <t>SMR Rates Without UUT</t>
  </si>
  <si>
    <t>Small Residential (1-4 Units)</t>
  </si>
  <si>
    <t>Not Available</t>
  </si>
  <si>
    <t>Backyard</t>
  </si>
  <si>
    <t>Large Residential In-place Charges</t>
  </si>
  <si>
    <t>Column</t>
  </si>
  <si>
    <t>Backyard or In-Place Service for Carts or Cans?</t>
  </si>
  <si>
    <t>Yes or No</t>
  </si>
  <si>
    <t>Yes</t>
  </si>
  <si>
    <t>No</t>
  </si>
  <si>
    <t>Large Residential (5+ Units)</t>
  </si>
  <si>
    <t>Small Residential Account Charge</t>
  </si>
  <si>
    <t>*Does not include 6% Utility Users Tax</t>
  </si>
  <si>
    <t>The City of Santa Barbara makes no claims as to the accuracy of this calculator. Your actual bill may vary.</t>
  </si>
  <si>
    <t>Cart or Can?</t>
  </si>
  <si>
    <t>Cart?</t>
  </si>
  <si>
    <t>Instructions
1) Select Sector from dropdown
2) Select containers from dropdowns and enter number of containers, frequency, and percent share, if applicable
3) If carts or cans are being serviced without being brought to the curb, change Backyard or In-Place Service dropdown to Yes</t>
  </si>
  <si>
    <t>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</si>
</sst>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4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0"/>
      <name val="Arial"/>
      <family val="2"/>
    </font>
    <font>
      <b/>
      <sz val="12"/>
      <color theme="1"/>
      <name val="Calibri"/>
      <family val="2"/>
      <scheme val="minor"/>
    </font>
    <font>
      <b/>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0"/>
      <color indexed="8"/>
      <name val="Arial"/>
      <family val="2"/>
    </font>
    <font>
      <u/>
      <sz val="10"/>
      <color theme="11"/>
      <name val="Arial"/>
      <family val="2"/>
    </font>
    <font>
      <b/>
      <sz val="11"/>
      <color rgb="FFFF0000"/>
      <name val="Calibri"/>
      <family val="2"/>
      <scheme val="minor"/>
    </font>
    <font>
      <b/>
      <sz val="10"/>
      <color indexed="9"/>
      <name val="Arial"/>
      <family val="2"/>
    </font>
    <font>
      <sz val="10"/>
      <color indexed="10"/>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79998168889431442"/>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medium">
        <color rgb="FFFF0000"/>
      </left>
      <right style="medium">
        <color rgb="FFFF0000"/>
      </right>
      <top style="medium">
        <color rgb="FFFF0000"/>
      </top>
      <bottom style="thin">
        <color theme="0"/>
      </bottom>
      <diagonal/>
    </border>
    <border>
      <left style="medium">
        <color rgb="FFFF0000"/>
      </left>
      <right style="medium">
        <color rgb="FFFF0000"/>
      </right>
      <top/>
      <bottom style="medium">
        <color rgb="FFFF000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top style="medium">
        <color rgb="FFFF0000"/>
      </top>
      <bottom style="medium">
        <color rgb="FFFF0000"/>
      </bottom>
      <diagonal/>
    </border>
  </borders>
  <cellStyleXfs count="38539">
    <xf numFmtId="0" fontId="0" fillId="0" borderId="0"/>
    <xf numFmtId="44" fontId="3" fillId="0" borderId="0" applyFont="0" applyFill="0" applyBorder="0" applyAlignment="0" applyProtection="0"/>
    <xf numFmtId="0" fontId="5" fillId="0" borderId="0"/>
    <xf numFmtId="43" fontId="5"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10" applyNumberFormat="0" applyAlignment="0" applyProtection="0"/>
    <xf numFmtId="0" fontId="16" fillId="6" borderId="11" applyNumberFormat="0" applyAlignment="0" applyProtection="0"/>
    <xf numFmtId="0" fontId="17" fillId="6" borderId="10" applyNumberFormat="0" applyAlignment="0" applyProtection="0"/>
    <xf numFmtId="0" fontId="18" fillId="0" borderId="12" applyNumberFormat="0" applyFill="0" applyAlignment="0" applyProtection="0"/>
    <xf numFmtId="0" fontId="7" fillId="7" borderId="13" applyNumberFormat="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2" fillId="0" borderId="15" applyNumberFormat="0" applyFill="0" applyAlignment="0" applyProtection="0"/>
    <xf numFmtId="0" fontId="20"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0" fillId="32"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9" fontId="5" fillId="0" borderId="0" applyNumberForma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3" fillId="0" borderId="0"/>
    <xf numFmtId="44" fontId="5" fillId="0" borderId="0" applyFont="0" applyFill="0" applyBorder="0" applyAlignment="0" applyProtection="0"/>
    <xf numFmtId="43" fontId="3" fillId="0" borderId="0" applyFont="0" applyFill="0" applyBorder="0" applyAlignment="0" applyProtection="0"/>
    <xf numFmtId="0" fontId="22" fillId="0" borderId="0">
      <alignment vertical="top"/>
    </xf>
    <xf numFmtId="9" fontId="21" fillId="0" borderId="0" applyFont="0" applyFill="0" applyBorder="0" applyAlignment="0" applyProtection="0"/>
    <xf numFmtId="44" fontId="22" fillId="0" borderId="0" applyFont="0" applyFill="0" applyBorder="0" applyAlignment="0" applyProtection="0"/>
    <xf numFmtId="0" fontId="3" fillId="0" borderId="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5" fillId="0" borderId="0" applyNumberForma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22" fillId="0" borderId="0">
      <alignment vertical="top"/>
    </xf>
    <xf numFmtId="0" fontId="3" fillId="0" borderId="0"/>
    <xf numFmtId="9" fontId="3" fillId="0" borderId="0" applyFont="0" applyFill="0" applyBorder="0" applyAlignment="0" applyProtection="0"/>
    <xf numFmtId="44" fontId="5" fillId="0" borderId="0" applyNumberFormat="0" applyFill="0" applyBorder="0" applyAlignment="0" applyProtection="0"/>
    <xf numFmtId="0" fontId="22" fillId="0" borderId="0">
      <alignment vertical="top"/>
    </xf>
    <xf numFmtId="0" fontId="3" fillId="0" borderId="0"/>
    <xf numFmtId="0" fontId="3" fillId="0" borderId="0"/>
    <xf numFmtId="0" fontId="3" fillId="0" borderId="0"/>
    <xf numFmtId="9" fontId="5" fillId="0" borderId="0" applyFont="0" applyFill="0" applyBorder="0" applyAlignment="0" applyProtection="0"/>
    <xf numFmtId="43" fontId="3" fillId="0" borderId="0" applyFont="0" applyFill="0" applyBorder="0" applyAlignment="0" applyProtection="0"/>
    <xf numFmtId="0" fontId="21" fillId="0" borderId="0"/>
    <xf numFmtId="44" fontId="21"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2" fillId="0" borderId="0">
      <alignment vertical="top"/>
    </xf>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22" fillId="0" borderId="0">
      <alignment vertical="top"/>
    </xf>
    <xf numFmtId="0" fontId="22" fillId="0" borderId="0">
      <alignment vertical="top"/>
    </xf>
    <xf numFmtId="0" fontId="22" fillId="0" borderId="0">
      <alignment vertical="top"/>
    </xf>
    <xf numFmtId="43" fontId="22" fillId="0" borderId="0" applyFont="0" applyFill="0" applyBorder="0" applyAlignment="0" applyProtection="0">
      <alignment vertical="top"/>
    </xf>
    <xf numFmtId="43" fontId="22" fillId="0" borderId="0" applyFont="0" applyFill="0" applyBorder="0" applyAlignment="0" applyProtection="0">
      <alignment vertical="top"/>
    </xf>
    <xf numFmtId="43" fontId="3" fillId="0" borderId="0" applyFont="0" applyFill="0" applyBorder="0" applyAlignment="0" applyProtection="0"/>
    <xf numFmtId="43" fontId="22" fillId="0" borderId="0" applyFont="0" applyFill="0" applyBorder="0" applyAlignment="0" applyProtection="0">
      <alignment vertical="top"/>
    </xf>
    <xf numFmtId="43" fontId="22" fillId="0" borderId="0" applyFont="0" applyFill="0" applyBorder="0" applyAlignment="0" applyProtection="0">
      <alignment vertical="top"/>
    </xf>
    <xf numFmtId="44" fontId="22" fillId="0" borderId="0" applyFont="0" applyFill="0" applyBorder="0" applyAlignment="0" applyProtection="0">
      <alignment vertical="top"/>
    </xf>
    <xf numFmtId="44" fontId="22" fillId="0" borderId="0" applyFont="0" applyFill="0" applyBorder="0" applyAlignment="0" applyProtection="0">
      <alignment vertical="top"/>
    </xf>
    <xf numFmtId="0" fontId="3" fillId="0" borderId="0"/>
    <xf numFmtId="9" fontId="22" fillId="0" borderId="0" applyFont="0" applyFill="0" applyBorder="0" applyAlignment="0" applyProtection="0">
      <alignment vertical="top"/>
    </xf>
    <xf numFmtId="9" fontId="22" fillId="0" borderId="0" applyFont="0" applyFill="0" applyBorder="0" applyAlignment="0" applyProtection="0">
      <alignment vertical="top"/>
    </xf>
    <xf numFmtId="9" fontId="3" fillId="0" borderId="0" applyFont="0" applyFill="0" applyBorder="0" applyAlignment="0" applyProtection="0"/>
    <xf numFmtId="9" fontId="22" fillId="0" borderId="0" applyFont="0" applyFill="0" applyBorder="0" applyAlignment="0" applyProtection="0">
      <alignment vertical="top"/>
    </xf>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alignment vertical="top"/>
    </xf>
    <xf numFmtId="0" fontId="5" fillId="0" borderId="0"/>
    <xf numFmtId="0" fontId="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alignment vertical="top"/>
    </xf>
    <xf numFmtId="0" fontId="3" fillId="0" borderId="0"/>
    <xf numFmtId="9" fontId="3" fillId="0" borderId="0" applyFont="0" applyFill="0" applyBorder="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22" fillId="0" borderId="0">
      <alignment vertical="top"/>
    </xf>
    <xf numFmtId="0" fontId="22" fillId="0" borderId="0">
      <alignment vertical="top"/>
    </xf>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23" fillId="0" borderId="0" applyNumberFormat="0" applyFill="0" applyBorder="0" applyAlignment="0" applyProtection="0"/>
    <xf numFmtId="0" fontId="5" fillId="0" borderId="0"/>
    <xf numFmtId="9" fontId="3" fillId="0" borderId="0" applyFont="0" applyFill="0" applyBorder="0" applyAlignment="0" applyProtection="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5" fillId="0" borderId="0"/>
    <xf numFmtId="0" fontId="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2" fillId="0" borderId="0">
      <alignment vertical="top"/>
    </xf>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8" borderId="14" applyNumberFormat="0" applyFont="0" applyAlignment="0" applyProtection="0"/>
    <xf numFmtId="0" fontId="22" fillId="0" borderId="0">
      <alignment vertical="top"/>
    </xf>
    <xf numFmtId="0" fontId="3" fillId="0" borderId="0"/>
    <xf numFmtId="0" fontId="3" fillId="8" borderId="1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0" fontId="3" fillId="0" borderId="0"/>
    <xf numFmtId="44"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5" fillId="0" borderId="0" applyFont="0" applyFill="0" applyBorder="0" applyAlignment="0" applyProtection="0"/>
    <xf numFmtId="44"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lignment vertical="top"/>
    </xf>
    <xf numFmtId="0" fontId="23" fillId="0" borderId="0" applyNumberFormat="0" applyFill="0" applyBorder="0" applyAlignment="0" applyProtection="0"/>
    <xf numFmtId="0" fontId="22" fillId="0" borderId="0">
      <alignment vertical="top"/>
    </xf>
    <xf numFmtId="44"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44" fontId="5" fillId="0" borderId="0" applyFont="0" applyFill="0" applyBorder="0" applyAlignment="0" applyProtection="0"/>
    <xf numFmtId="0" fontId="5" fillId="0" borderId="0"/>
    <xf numFmtId="0" fontId="23" fillId="0" borderId="0" applyNumberFormat="0" applyFill="0" applyBorder="0" applyAlignment="0" applyProtection="0"/>
    <xf numFmtId="44" fontId="5"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5"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44"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8" borderId="14" applyNumberFormat="0" applyFont="0" applyAlignment="0" applyProtection="0"/>
    <xf numFmtId="0" fontId="22" fillId="0" borderId="0">
      <alignment vertical="top"/>
    </xf>
    <xf numFmtId="0" fontId="3" fillId="0" borderId="0"/>
    <xf numFmtId="0" fontId="3" fillId="8" borderId="1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0" fontId="3" fillId="0" borderId="0"/>
    <xf numFmtId="0" fontId="22" fillId="0" borderId="0">
      <alignment vertical="top"/>
    </xf>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8" fillId="45"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52" borderId="0" applyNumberFormat="0" applyBorder="0" applyAlignment="0" applyProtection="0"/>
    <xf numFmtId="0" fontId="29" fillId="36" borderId="0" applyNumberFormat="0" applyBorder="0" applyAlignment="0" applyProtection="0"/>
    <xf numFmtId="0" fontId="30" fillId="53" borderId="23" applyNumberFormat="0" applyAlignment="0" applyProtection="0"/>
    <xf numFmtId="0" fontId="25" fillId="54" borderId="24" applyNumberFormat="0" applyAlignment="0" applyProtection="0"/>
    <xf numFmtId="0" fontId="31" fillId="0" borderId="0" applyNumberFormat="0" applyFill="0" applyBorder="0" applyAlignment="0" applyProtection="0"/>
    <xf numFmtId="0" fontId="32" fillId="37" borderId="0" applyNumberFormat="0" applyBorder="0" applyAlignment="0" applyProtection="0"/>
    <xf numFmtId="0" fontId="33" fillId="0" borderId="25" applyNumberFormat="0" applyFill="0" applyAlignment="0" applyProtection="0"/>
    <xf numFmtId="0" fontId="34" fillId="0" borderId="26" applyNumberFormat="0" applyFill="0" applyAlignment="0" applyProtection="0"/>
    <xf numFmtId="0" fontId="35" fillId="0" borderId="27" applyNumberFormat="0" applyFill="0" applyAlignment="0" applyProtection="0"/>
    <xf numFmtId="0" fontId="35" fillId="0" borderId="0" applyNumberFormat="0" applyFill="0" applyBorder="0" applyAlignment="0" applyProtection="0"/>
    <xf numFmtId="0" fontId="36" fillId="40" borderId="23" applyNumberFormat="0" applyAlignment="0" applyProtection="0"/>
    <xf numFmtId="0" fontId="37" fillId="0" borderId="28" applyNumberFormat="0" applyFill="0" applyAlignment="0" applyProtection="0"/>
    <xf numFmtId="0" fontId="38" fillId="55" borderId="0" applyNumberFormat="0" applyBorder="0" applyAlignment="0" applyProtection="0"/>
    <xf numFmtId="0" fontId="5" fillId="56" borderId="22" applyNumberFormat="0" applyFont="0" applyAlignment="0" applyProtection="0"/>
    <xf numFmtId="0" fontId="39" fillId="53" borderId="29" applyNumberFormat="0" applyAlignment="0" applyProtection="0"/>
    <xf numFmtId="0" fontId="40" fillId="0" borderId="0" applyNumberFormat="0" applyFill="0" applyBorder="0" applyAlignment="0" applyProtection="0"/>
    <xf numFmtId="0" fontId="27" fillId="0" borderId="30" applyNumberFormat="0" applyFill="0" applyAlignment="0" applyProtection="0"/>
    <xf numFmtId="0" fontId="2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77">
    <xf numFmtId="0" fontId="0" fillId="0" borderId="0" xfId="0"/>
    <xf numFmtId="0" fontId="0" fillId="0" borderId="0" xfId="0" applyBorder="1"/>
    <xf numFmtId="0" fontId="2" fillId="0" borderId="0" xfId="0" applyFont="1"/>
    <xf numFmtId="0" fontId="24" fillId="0" borderId="0" xfId="0" applyFont="1" applyFill="1" applyBorder="1"/>
    <xf numFmtId="0" fontId="0" fillId="0" borderId="20" xfId="0" applyFont="1" applyFill="1" applyBorder="1"/>
    <xf numFmtId="0" fontId="0" fillId="0" borderId="21" xfId="0" applyFont="1" applyFill="1" applyBorder="1"/>
    <xf numFmtId="0" fontId="0" fillId="0" borderId="31" xfId="0" applyBorder="1"/>
    <xf numFmtId="0" fontId="0" fillId="0" borderId="17" xfId="0" applyBorder="1"/>
    <xf numFmtId="0" fontId="0" fillId="0" borderId="18" xfId="0" applyBorder="1"/>
    <xf numFmtId="0" fontId="0" fillId="0" borderId="34" xfId="0" applyBorder="1"/>
    <xf numFmtId="0" fontId="0" fillId="0" borderId="19" xfId="0" applyBorder="1"/>
    <xf numFmtId="0" fontId="24" fillId="0" borderId="0" xfId="0" applyFont="1"/>
    <xf numFmtId="0" fontId="0" fillId="0" borderId="33" xfId="0" applyFill="1" applyBorder="1"/>
    <xf numFmtId="0" fontId="0" fillId="57" borderId="35" xfId="0" applyFill="1" applyBorder="1"/>
    <xf numFmtId="0" fontId="0" fillId="57" borderId="36" xfId="0" applyFill="1" applyBorder="1"/>
    <xf numFmtId="0" fontId="0" fillId="57" borderId="21" xfId="0" applyFill="1" applyBorder="1"/>
    <xf numFmtId="0" fontId="24" fillId="57" borderId="0" xfId="0" applyFont="1" applyFill="1"/>
    <xf numFmtId="0" fontId="0" fillId="0" borderId="37" xfId="0" applyBorder="1"/>
    <xf numFmtId="0" fontId="2" fillId="33" borderId="0" xfId="0" applyFont="1" applyFill="1"/>
    <xf numFmtId="0" fontId="0" fillId="34" borderId="0" xfId="0" applyFill="1" applyBorder="1" applyProtection="1">
      <protection locked="0"/>
    </xf>
    <xf numFmtId="0" fontId="5" fillId="34" borderId="0" xfId="2" applyFill="1" applyBorder="1" applyProtection="1">
      <protection locked="0"/>
    </xf>
    <xf numFmtId="9" fontId="5" fillId="34" borderId="0" xfId="4" applyFont="1" applyFill="1" applyBorder="1" applyProtection="1">
      <protection locked="0"/>
    </xf>
    <xf numFmtId="0" fontId="0" fillId="0" borderId="0" xfId="0" applyProtection="1"/>
    <xf numFmtId="0" fontId="4" fillId="0" borderId="0" xfId="0" applyFont="1" applyProtection="1"/>
    <xf numFmtId="8" fontId="0" fillId="0" borderId="0" xfId="0" applyNumberFormat="1" applyProtection="1"/>
    <xf numFmtId="0" fontId="0" fillId="0" borderId="0" xfId="0" applyFill="1" applyBorder="1" applyProtection="1"/>
    <xf numFmtId="0" fontId="0" fillId="0" borderId="0" xfId="0" applyBorder="1" applyProtection="1"/>
    <xf numFmtId="0" fontId="2" fillId="0" borderId="0" xfId="0" applyFont="1" applyFill="1" applyBorder="1" applyAlignment="1" applyProtection="1"/>
    <xf numFmtId="0" fontId="2" fillId="0" borderId="0" xfId="0" applyFont="1" applyAlignment="1" applyProtection="1">
      <alignment horizontal="center" vertical="center"/>
    </xf>
    <xf numFmtId="0" fontId="0" fillId="0" borderId="0" xfId="0" applyAlignment="1" applyProtection="1">
      <alignment horizontal="center" vertical="center"/>
    </xf>
    <xf numFmtId="44" fontId="2" fillId="0" borderId="0" xfId="1" applyFont="1" applyFill="1" applyBorder="1" applyProtection="1"/>
    <xf numFmtId="0" fontId="4" fillId="0" borderId="16" xfId="0" applyFont="1" applyBorder="1" applyProtection="1"/>
    <xf numFmtId="9" fontId="0" fillId="0" borderId="0" xfId="0" applyNumberFormat="1" applyProtection="1"/>
    <xf numFmtId="0" fontId="0" fillId="0" borderId="0" xfId="0" applyFill="1" applyProtection="1"/>
    <xf numFmtId="44" fontId="0" fillId="0" borderId="0" xfId="0" applyNumberFormat="1" applyFill="1" applyProtection="1"/>
    <xf numFmtId="2" fontId="0" fillId="0" borderId="0" xfId="0" applyNumberFormat="1" applyFill="1" applyProtection="1"/>
    <xf numFmtId="0" fontId="0" fillId="33" borderId="1" xfId="0" applyFill="1" applyBorder="1" applyAlignment="1" applyProtection="1">
      <alignment horizontal="center" vertical="center"/>
    </xf>
    <xf numFmtId="9" fontId="0" fillId="0" borderId="2" xfId="4" applyFont="1" applyBorder="1" applyAlignment="1" applyProtection="1">
      <alignment horizontal="center" vertical="center"/>
    </xf>
    <xf numFmtId="0" fontId="0" fillId="33" borderId="3" xfId="0" applyFill="1" applyBorder="1" applyAlignment="1" applyProtection="1">
      <alignment horizontal="center" vertical="center"/>
    </xf>
    <xf numFmtId="9" fontId="0" fillId="0" borderId="4" xfId="4" applyFont="1" applyBorder="1" applyAlignment="1" applyProtection="1">
      <alignment horizontal="center" vertical="center"/>
    </xf>
    <xf numFmtId="44" fontId="6" fillId="0" borderId="0" xfId="1" applyFont="1" applyFill="1" applyBorder="1" applyAlignment="1" applyProtection="1">
      <alignment horizontal="center"/>
    </xf>
    <xf numFmtId="4" fontId="0" fillId="0" borderId="0" xfId="0" applyNumberFormat="1" applyFill="1" applyBorder="1" applyProtection="1"/>
    <xf numFmtId="0" fontId="2" fillId="0" borderId="0" xfId="0" applyFont="1" applyFill="1" applyAlignment="1" applyProtection="1">
      <alignment horizontal="right"/>
    </xf>
    <xf numFmtId="2" fontId="0" fillId="0" borderId="0" xfId="0" applyNumberFormat="1" applyBorder="1" applyProtection="1"/>
    <xf numFmtId="0" fontId="0" fillId="33" borderId="5" xfId="0" applyFill="1" applyBorder="1" applyAlignment="1" applyProtection="1">
      <alignment horizontal="center" vertical="center"/>
    </xf>
    <xf numFmtId="9" fontId="0" fillId="0" borderId="6" xfId="4" applyFont="1" applyBorder="1" applyAlignment="1" applyProtection="1">
      <alignment horizontal="center" vertical="center"/>
    </xf>
    <xf numFmtId="0" fontId="2" fillId="33" borderId="0" xfId="0" applyFont="1" applyFill="1" applyAlignment="1">
      <alignment horizontal="center"/>
    </xf>
    <xf numFmtId="0" fontId="0" fillId="0" borderId="36" xfId="0" applyFont="1" applyFill="1" applyBorder="1"/>
    <xf numFmtId="0" fontId="0" fillId="0" borderId="0" xfId="0" applyFill="1" applyBorder="1"/>
    <xf numFmtId="0" fontId="0" fillId="57" borderId="32" xfId="0" applyFill="1" applyBorder="1"/>
    <xf numFmtId="0" fontId="0" fillId="0" borderId="35" xfId="0" applyBorder="1"/>
    <xf numFmtId="0" fontId="0" fillId="0" borderId="21" xfId="0" applyBorder="1"/>
    <xf numFmtId="3" fontId="0" fillId="58" borderId="0" xfId="0" applyNumberFormat="1" applyFill="1" applyProtection="1"/>
    <xf numFmtId="0" fontId="0" fillId="58" borderId="0" xfId="0" applyFill="1" applyProtection="1"/>
    <xf numFmtId="0" fontId="0" fillId="58" borderId="0" xfId="0" applyFill="1" applyBorder="1" applyProtection="1"/>
    <xf numFmtId="0" fontId="2" fillId="58" borderId="0" xfId="0" applyFont="1" applyFill="1" applyBorder="1" applyAlignment="1" applyProtection="1">
      <alignment wrapText="1"/>
    </xf>
    <xf numFmtId="0" fontId="2" fillId="58" borderId="0" xfId="0" applyFont="1" applyFill="1" applyBorder="1" applyAlignment="1" applyProtection="1"/>
    <xf numFmtId="2" fontId="0" fillId="58" borderId="0" xfId="1" applyNumberFormat="1" applyFont="1" applyFill="1" applyBorder="1" applyProtection="1"/>
    <xf numFmtId="9" fontId="4" fillId="58" borderId="0" xfId="4" applyFont="1" applyFill="1" applyBorder="1" applyAlignment="1" applyProtection="1">
      <alignment horizontal="center"/>
    </xf>
    <xf numFmtId="44" fontId="2" fillId="58" borderId="0" xfId="1" applyFont="1" applyFill="1" applyBorder="1" applyProtection="1"/>
    <xf numFmtId="44" fontId="0" fillId="58" borderId="0" xfId="1" applyFont="1" applyFill="1" applyBorder="1" applyProtection="1"/>
    <xf numFmtId="0" fontId="4" fillId="58" borderId="0" xfId="0" applyNumberFormat="1" applyFont="1" applyFill="1" applyBorder="1" applyAlignment="1" applyProtection="1">
      <alignment horizontal="center"/>
    </xf>
    <xf numFmtId="4" fontId="6" fillId="58" borderId="0" xfId="0" applyNumberFormat="1" applyFont="1" applyFill="1" applyBorder="1" applyAlignment="1" applyProtection="1">
      <alignment horizontal="right"/>
    </xf>
    <xf numFmtId="0" fontId="2" fillId="58" borderId="0" xfId="0" applyFont="1" applyFill="1" applyBorder="1" applyAlignment="1" applyProtection="1">
      <alignment horizontal="right"/>
    </xf>
    <xf numFmtId="44" fontId="6" fillId="58" borderId="0" xfId="1" applyFont="1" applyFill="1" applyBorder="1" applyAlignment="1" applyProtection="1">
      <alignment horizontal="center"/>
    </xf>
    <xf numFmtId="0" fontId="0" fillId="34" borderId="0" xfId="0" applyFill="1" applyProtection="1">
      <protection locked="0"/>
    </xf>
    <xf numFmtId="0" fontId="0" fillId="34" borderId="0" xfId="0" applyFill="1" applyBorder="1" applyAlignment="1" applyProtection="1">
      <alignment horizontal="center"/>
      <protection locked="0"/>
    </xf>
    <xf numFmtId="0" fontId="2" fillId="33" borderId="0" xfId="0" applyFont="1" applyFill="1" applyAlignment="1">
      <alignment horizontal="center"/>
    </xf>
    <xf numFmtId="0" fontId="0" fillId="58" borderId="0" xfId="0" applyFill="1" applyAlignment="1" applyProtection="1">
      <alignment horizontal="left" vertical="top" wrapText="1"/>
    </xf>
    <xf numFmtId="0" fontId="0" fillId="58" borderId="0" xfId="0" applyFill="1" applyAlignment="1" applyProtection="1">
      <alignment horizontal="left" vertical="top"/>
    </xf>
    <xf numFmtId="3" fontId="0" fillId="58" borderId="0" xfId="0" applyNumberFormat="1" applyFill="1" applyBorder="1" applyProtection="1"/>
    <xf numFmtId="0" fontId="6" fillId="58" borderId="0" xfId="0" applyFont="1" applyFill="1" applyBorder="1" applyAlignment="1" applyProtection="1">
      <alignment horizontal="right"/>
    </xf>
    <xf numFmtId="0" fontId="5" fillId="0" borderId="0" xfId="2" applyFill="1" applyBorder="1" applyProtection="1"/>
    <xf numFmtId="0" fontId="2" fillId="58" borderId="0" xfId="0" applyFont="1" applyFill="1" applyProtection="1"/>
    <xf numFmtId="0" fontId="5" fillId="58" borderId="0" xfId="2" applyFill="1" applyBorder="1" applyProtection="1"/>
    <xf numFmtId="0" fontId="2" fillId="58" borderId="0" xfId="0" applyFont="1" applyFill="1" applyBorder="1" applyAlignment="1" applyProtection="1">
      <alignment horizontal="left"/>
    </xf>
    <xf numFmtId="0" fontId="0" fillId="58" borderId="0" xfId="0" applyFill="1" applyAlignment="1" applyProtection="1">
      <alignment horizontal="right"/>
    </xf>
  </cellXfs>
  <cellStyles count="38539">
    <cellStyle name="20% - Accent1" xfId="22" builtinId="30" customBuiltin="1"/>
    <cellStyle name="20% - Accent1 2" xfId="19195"/>
    <cellStyle name="20% - Accent1 2 2" xfId="38475"/>
    <cellStyle name="20% - Accent1 3" xfId="34655"/>
    <cellStyle name="20% - Accent1 4" xfId="38490"/>
    <cellStyle name="20% - Accent2" xfId="26" builtinId="34" customBuiltin="1"/>
    <cellStyle name="20% - Accent2 2" xfId="19197"/>
    <cellStyle name="20% - Accent2 2 2" xfId="38477"/>
    <cellStyle name="20% - Accent2 3" xfId="34657"/>
    <cellStyle name="20% - Accent2 4" xfId="38491"/>
    <cellStyle name="20% - Accent3" xfId="30" builtinId="38" customBuiltin="1"/>
    <cellStyle name="20% - Accent3 2" xfId="19199"/>
    <cellStyle name="20% - Accent3 2 2" xfId="38479"/>
    <cellStyle name="20% - Accent3 3" xfId="34659"/>
    <cellStyle name="20% - Accent3 4" xfId="38492"/>
    <cellStyle name="20% - Accent4" xfId="34" builtinId="42" customBuiltin="1"/>
    <cellStyle name="20% - Accent4 2" xfId="19201"/>
    <cellStyle name="20% - Accent4 2 2" xfId="38481"/>
    <cellStyle name="20% - Accent4 3" xfId="34661"/>
    <cellStyle name="20% - Accent4 4" xfId="38493"/>
    <cellStyle name="20% - Accent5" xfId="38" builtinId="46" customBuiltin="1"/>
    <cellStyle name="20% - Accent5 2" xfId="19203"/>
    <cellStyle name="20% - Accent5 2 2" xfId="38483"/>
    <cellStyle name="20% - Accent5 3" xfId="34663"/>
    <cellStyle name="20% - Accent5 4" xfId="38494"/>
    <cellStyle name="20% - Accent6" xfId="42" builtinId="50" customBuiltin="1"/>
    <cellStyle name="20% - Accent6 2" xfId="19205"/>
    <cellStyle name="20% - Accent6 2 2" xfId="38485"/>
    <cellStyle name="20% - Accent6 3" xfId="34665"/>
    <cellStyle name="20% - Accent6 4" xfId="38495"/>
    <cellStyle name="40% - Accent1" xfId="23" builtinId="31" customBuiltin="1"/>
    <cellStyle name="40% - Accent1 2" xfId="19196"/>
    <cellStyle name="40% - Accent1 2 2" xfId="38476"/>
    <cellStyle name="40% - Accent1 3" xfId="34656"/>
    <cellStyle name="40% - Accent1 4" xfId="38496"/>
    <cellStyle name="40% - Accent2" xfId="27" builtinId="35" customBuiltin="1"/>
    <cellStyle name="40% - Accent2 2" xfId="19198"/>
    <cellStyle name="40% - Accent2 2 2" xfId="38478"/>
    <cellStyle name="40% - Accent2 3" xfId="34658"/>
    <cellStyle name="40% - Accent2 4" xfId="38497"/>
    <cellStyle name="40% - Accent3" xfId="31" builtinId="39" customBuiltin="1"/>
    <cellStyle name="40% - Accent3 2" xfId="19200"/>
    <cellStyle name="40% - Accent3 2 2" xfId="38480"/>
    <cellStyle name="40% - Accent3 3" xfId="34660"/>
    <cellStyle name="40% - Accent3 4" xfId="38498"/>
    <cellStyle name="40% - Accent4" xfId="35" builtinId="43" customBuiltin="1"/>
    <cellStyle name="40% - Accent4 2" xfId="19202"/>
    <cellStyle name="40% - Accent4 2 2" xfId="38482"/>
    <cellStyle name="40% - Accent4 3" xfId="34662"/>
    <cellStyle name="40% - Accent4 4" xfId="38499"/>
    <cellStyle name="40% - Accent5" xfId="39" builtinId="47" customBuiltin="1"/>
    <cellStyle name="40% - Accent5 2" xfId="19204"/>
    <cellStyle name="40% - Accent5 2 2" xfId="38484"/>
    <cellStyle name="40% - Accent5 3" xfId="34664"/>
    <cellStyle name="40% - Accent5 4" xfId="38500"/>
    <cellStyle name="40% - Accent6" xfId="43" builtinId="51" customBuiltin="1"/>
    <cellStyle name="40% - Accent6 2" xfId="19206"/>
    <cellStyle name="40% - Accent6 2 2" xfId="38486"/>
    <cellStyle name="40% - Accent6 3" xfId="34666"/>
    <cellStyle name="40% - Accent6 4" xfId="38501"/>
    <cellStyle name="60% - Accent1" xfId="24" builtinId="32" customBuiltin="1"/>
    <cellStyle name="60% - Accent1 2" xfId="38502"/>
    <cellStyle name="60% - Accent2" xfId="28" builtinId="36" customBuiltin="1"/>
    <cellStyle name="60% - Accent2 2" xfId="38503"/>
    <cellStyle name="60% - Accent3" xfId="32" builtinId="40" customBuiltin="1"/>
    <cellStyle name="60% - Accent3 2" xfId="38504"/>
    <cellStyle name="60% - Accent4" xfId="36" builtinId="44" customBuiltin="1"/>
    <cellStyle name="60% - Accent4 2" xfId="38505"/>
    <cellStyle name="60% - Accent5" xfId="40" builtinId="48" customBuiltin="1"/>
    <cellStyle name="60% - Accent5 2" xfId="38506"/>
    <cellStyle name="60% - Accent6" xfId="44" builtinId="52" customBuiltin="1"/>
    <cellStyle name="60% - Accent6 2" xfId="38507"/>
    <cellStyle name="Accent1" xfId="21" builtinId="29" customBuiltin="1"/>
    <cellStyle name="Accent1 2" xfId="38508"/>
    <cellStyle name="Accent2" xfId="25" builtinId="33" customBuiltin="1"/>
    <cellStyle name="Accent2 2" xfId="38509"/>
    <cellStyle name="Accent3" xfId="29" builtinId="37" customBuiltin="1"/>
    <cellStyle name="Accent3 2" xfId="38510"/>
    <cellStyle name="Accent4" xfId="33" builtinId="41" customBuiltin="1"/>
    <cellStyle name="Accent4 2" xfId="38511"/>
    <cellStyle name="Accent5" xfId="37" builtinId="45" customBuiltin="1"/>
    <cellStyle name="Accent5 2" xfId="38512"/>
    <cellStyle name="Accent6" xfId="41" builtinId="49" customBuiltin="1"/>
    <cellStyle name="Accent6 2" xfId="38513"/>
    <cellStyle name="Bad" xfId="11" builtinId="27" customBuiltin="1"/>
    <cellStyle name="Bad 2" xfId="38514"/>
    <cellStyle name="Calculation" xfId="15" builtinId="22" customBuiltin="1"/>
    <cellStyle name="Calculation 2" xfId="38515"/>
    <cellStyle name="Check Cell" xfId="17" builtinId="23" customBuiltin="1"/>
    <cellStyle name="Check Cell 2" xfId="38516"/>
    <cellStyle name="Comma 10" xfId="96"/>
    <cellStyle name="Comma 10 10" xfId="550"/>
    <cellStyle name="Comma 10 10 2" xfId="551"/>
    <cellStyle name="Comma 10 10 2 2" xfId="3917"/>
    <cellStyle name="Comma 10 10 2 2 2" xfId="23253"/>
    <cellStyle name="Comma 10 10 2 3" xfId="8166"/>
    <cellStyle name="Comma 10 10 2 3 2" xfId="27495"/>
    <cellStyle name="Comma 10 10 2 4" xfId="11967"/>
    <cellStyle name="Comma 10 10 2 4 2" xfId="31296"/>
    <cellStyle name="Comma 10 10 2 5" xfId="15384"/>
    <cellStyle name="Comma 10 10 2 5 2" xfId="34670"/>
    <cellStyle name="Comma 10 10 2 6" xfId="19891"/>
    <cellStyle name="Comma 10 10 3" xfId="3916"/>
    <cellStyle name="Comma 10 10 3 2" xfId="23252"/>
    <cellStyle name="Comma 10 10 4" xfId="8165"/>
    <cellStyle name="Comma 10 10 4 2" xfId="27494"/>
    <cellStyle name="Comma 10 10 5" xfId="11966"/>
    <cellStyle name="Comma 10 10 5 2" xfId="31295"/>
    <cellStyle name="Comma 10 10 6" xfId="15383"/>
    <cellStyle name="Comma 10 10 6 2" xfId="34669"/>
    <cellStyle name="Comma 10 10 7" xfId="19890"/>
    <cellStyle name="Comma 10 11" xfId="552"/>
    <cellStyle name="Comma 10 11 2" xfId="3918"/>
    <cellStyle name="Comma 10 11 2 2" xfId="23254"/>
    <cellStyle name="Comma 10 11 3" xfId="8167"/>
    <cellStyle name="Comma 10 11 3 2" xfId="27496"/>
    <cellStyle name="Comma 10 11 4" xfId="11968"/>
    <cellStyle name="Comma 10 11 4 2" xfId="31297"/>
    <cellStyle name="Comma 10 11 5" xfId="15385"/>
    <cellStyle name="Comma 10 11 5 2" xfId="34671"/>
    <cellStyle name="Comma 10 11 6" xfId="19892"/>
    <cellStyle name="Comma 10 12" xfId="3915"/>
    <cellStyle name="Comma 10 12 2" xfId="23251"/>
    <cellStyle name="Comma 10 13" xfId="7752"/>
    <cellStyle name="Comma 10 13 2" xfId="27081"/>
    <cellStyle name="Comma 10 14" xfId="11553"/>
    <cellStyle name="Comma 10 14 2" xfId="30882"/>
    <cellStyle name="Comma 10 15" xfId="15382"/>
    <cellStyle name="Comma 10 15 2" xfId="34668"/>
    <cellStyle name="Comma 10 16" xfId="19477"/>
    <cellStyle name="Comma 10 2" xfId="107"/>
    <cellStyle name="Comma 10 2 10" xfId="553"/>
    <cellStyle name="Comma 10 2 10 2" xfId="3920"/>
    <cellStyle name="Comma 10 2 10 2 2" xfId="23256"/>
    <cellStyle name="Comma 10 2 10 3" xfId="8168"/>
    <cellStyle name="Comma 10 2 10 3 2" xfId="27497"/>
    <cellStyle name="Comma 10 2 10 4" xfId="11969"/>
    <cellStyle name="Comma 10 2 10 4 2" xfId="31298"/>
    <cellStyle name="Comma 10 2 10 5" xfId="15387"/>
    <cellStyle name="Comma 10 2 10 5 2" xfId="34673"/>
    <cellStyle name="Comma 10 2 10 6" xfId="19893"/>
    <cellStyle name="Comma 10 2 11" xfId="3919"/>
    <cellStyle name="Comma 10 2 11 2" xfId="23255"/>
    <cellStyle name="Comma 10 2 12" xfId="7759"/>
    <cellStyle name="Comma 10 2 12 2" xfId="27088"/>
    <cellStyle name="Comma 10 2 13" xfId="11560"/>
    <cellStyle name="Comma 10 2 13 2" xfId="30889"/>
    <cellStyle name="Comma 10 2 14" xfId="15386"/>
    <cellStyle name="Comma 10 2 14 2" xfId="34672"/>
    <cellStyle name="Comma 10 2 15" xfId="19484"/>
    <cellStyle name="Comma 10 2 2" xfId="151"/>
    <cellStyle name="Comma 10 2 2 10" xfId="3921"/>
    <cellStyle name="Comma 10 2 2 10 2" xfId="23257"/>
    <cellStyle name="Comma 10 2 2 11" xfId="7796"/>
    <cellStyle name="Comma 10 2 2 11 2" xfId="27125"/>
    <cellStyle name="Comma 10 2 2 12" xfId="11597"/>
    <cellStyle name="Comma 10 2 2 12 2" xfId="30926"/>
    <cellStyle name="Comma 10 2 2 13" xfId="15388"/>
    <cellStyle name="Comma 10 2 2 13 2" xfId="34674"/>
    <cellStyle name="Comma 10 2 2 14" xfId="19521"/>
    <cellStyle name="Comma 10 2 2 2" xfId="299"/>
    <cellStyle name="Comma 10 2 2 2 10" xfId="15389"/>
    <cellStyle name="Comma 10 2 2 2 10 2" xfId="34675"/>
    <cellStyle name="Comma 10 2 2 2 11" xfId="19667"/>
    <cellStyle name="Comma 10 2 2 2 2" xfId="547"/>
    <cellStyle name="Comma 10 2 2 2 2 2" xfId="554"/>
    <cellStyle name="Comma 10 2 2 2 2 2 2" xfId="555"/>
    <cellStyle name="Comma 10 2 2 2 2 2 2 2" xfId="3925"/>
    <cellStyle name="Comma 10 2 2 2 2 2 2 2 2" xfId="23261"/>
    <cellStyle name="Comma 10 2 2 2 2 2 2 3" xfId="8170"/>
    <cellStyle name="Comma 10 2 2 2 2 2 2 3 2" xfId="27499"/>
    <cellStyle name="Comma 10 2 2 2 2 2 2 4" xfId="11971"/>
    <cellStyle name="Comma 10 2 2 2 2 2 2 4 2" xfId="31300"/>
    <cellStyle name="Comma 10 2 2 2 2 2 2 5" xfId="15392"/>
    <cellStyle name="Comma 10 2 2 2 2 2 2 5 2" xfId="34678"/>
    <cellStyle name="Comma 10 2 2 2 2 2 2 6" xfId="19895"/>
    <cellStyle name="Comma 10 2 2 2 2 2 3" xfId="3924"/>
    <cellStyle name="Comma 10 2 2 2 2 2 3 2" xfId="23260"/>
    <cellStyle name="Comma 10 2 2 2 2 2 4" xfId="8169"/>
    <cellStyle name="Comma 10 2 2 2 2 2 4 2" xfId="27498"/>
    <cellStyle name="Comma 10 2 2 2 2 2 5" xfId="11970"/>
    <cellStyle name="Comma 10 2 2 2 2 2 5 2" xfId="31299"/>
    <cellStyle name="Comma 10 2 2 2 2 2 6" xfId="15391"/>
    <cellStyle name="Comma 10 2 2 2 2 2 6 2" xfId="34677"/>
    <cellStyle name="Comma 10 2 2 2 2 2 7" xfId="19894"/>
    <cellStyle name="Comma 10 2 2 2 2 3" xfId="556"/>
    <cellStyle name="Comma 10 2 2 2 2 3 2" xfId="3926"/>
    <cellStyle name="Comma 10 2 2 2 2 3 2 2" xfId="23262"/>
    <cellStyle name="Comma 10 2 2 2 2 3 3" xfId="8171"/>
    <cellStyle name="Comma 10 2 2 2 2 3 3 2" xfId="27500"/>
    <cellStyle name="Comma 10 2 2 2 2 3 4" xfId="11972"/>
    <cellStyle name="Comma 10 2 2 2 2 3 4 2" xfId="31301"/>
    <cellStyle name="Comma 10 2 2 2 2 3 5" xfId="15393"/>
    <cellStyle name="Comma 10 2 2 2 2 3 5 2" xfId="34679"/>
    <cellStyle name="Comma 10 2 2 2 2 3 6" xfId="19896"/>
    <cellStyle name="Comma 10 2 2 2 2 4" xfId="3923"/>
    <cellStyle name="Comma 10 2 2 2 2 4 2" xfId="23259"/>
    <cellStyle name="Comma 10 2 2 2 2 5" xfId="8164"/>
    <cellStyle name="Comma 10 2 2 2 2 5 2" xfId="27493"/>
    <cellStyle name="Comma 10 2 2 2 2 6" xfId="11965"/>
    <cellStyle name="Comma 10 2 2 2 2 6 2" xfId="31294"/>
    <cellStyle name="Comma 10 2 2 2 2 7" xfId="15390"/>
    <cellStyle name="Comma 10 2 2 2 2 7 2" xfId="34676"/>
    <cellStyle name="Comma 10 2 2 2 2 8" xfId="19889"/>
    <cellStyle name="Comma 10 2 2 2 3" xfId="557"/>
    <cellStyle name="Comma 10 2 2 2 3 2" xfId="558"/>
    <cellStyle name="Comma 10 2 2 2 3 2 2" xfId="559"/>
    <cellStyle name="Comma 10 2 2 2 3 2 2 2" xfId="3929"/>
    <cellStyle name="Comma 10 2 2 2 3 2 2 2 2" xfId="23265"/>
    <cellStyle name="Comma 10 2 2 2 3 2 2 3" xfId="8174"/>
    <cellStyle name="Comma 10 2 2 2 3 2 2 3 2" xfId="27503"/>
    <cellStyle name="Comma 10 2 2 2 3 2 2 4" xfId="11975"/>
    <cellStyle name="Comma 10 2 2 2 3 2 2 4 2" xfId="31304"/>
    <cellStyle name="Comma 10 2 2 2 3 2 2 5" xfId="15396"/>
    <cellStyle name="Comma 10 2 2 2 3 2 2 5 2" xfId="34682"/>
    <cellStyle name="Comma 10 2 2 2 3 2 2 6" xfId="19899"/>
    <cellStyle name="Comma 10 2 2 2 3 2 3" xfId="3928"/>
    <cellStyle name="Comma 10 2 2 2 3 2 3 2" xfId="23264"/>
    <cellStyle name="Comma 10 2 2 2 3 2 4" xfId="8173"/>
    <cellStyle name="Comma 10 2 2 2 3 2 4 2" xfId="27502"/>
    <cellStyle name="Comma 10 2 2 2 3 2 5" xfId="11974"/>
    <cellStyle name="Comma 10 2 2 2 3 2 5 2" xfId="31303"/>
    <cellStyle name="Comma 10 2 2 2 3 2 6" xfId="15395"/>
    <cellStyle name="Comma 10 2 2 2 3 2 6 2" xfId="34681"/>
    <cellStyle name="Comma 10 2 2 2 3 2 7" xfId="19898"/>
    <cellStyle name="Comma 10 2 2 2 3 3" xfId="560"/>
    <cellStyle name="Comma 10 2 2 2 3 3 2" xfId="3930"/>
    <cellStyle name="Comma 10 2 2 2 3 3 2 2" xfId="23266"/>
    <cellStyle name="Comma 10 2 2 2 3 3 3" xfId="8175"/>
    <cellStyle name="Comma 10 2 2 2 3 3 3 2" xfId="27504"/>
    <cellStyle name="Comma 10 2 2 2 3 3 4" xfId="11976"/>
    <cellStyle name="Comma 10 2 2 2 3 3 4 2" xfId="31305"/>
    <cellStyle name="Comma 10 2 2 2 3 3 5" xfId="15397"/>
    <cellStyle name="Comma 10 2 2 2 3 3 5 2" xfId="34683"/>
    <cellStyle name="Comma 10 2 2 2 3 3 6" xfId="19900"/>
    <cellStyle name="Comma 10 2 2 2 3 4" xfId="3927"/>
    <cellStyle name="Comma 10 2 2 2 3 4 2" xfId="23263"/>
    <cellStyle name="Comma 10 2 2 2 3 5" xfId="8172"/>
    <cellStyle name="Comma 10 2 2 2 3 5 2" xfId="27501"/>
    <cellStyle name="Comma 10 2 2 2 3 6" xfId="11973"/>
    <cellStyle name="Comma 10 2 2 2 3 6 2" xfId="31302"/>
    <cellStyle name="Comma 10 2 2 2 3 7" xfId="15394"/>
    <cellStyle name="Comma 10 2 2 2 3 7 2" xfId="34680"/>
    <cellStyle name="Comma 10 2 2 2 3 8" xfId="19897"/>
    <cellStyle name="Comma 10 2 2 2 4" xfId="561"/>
    <cellStyle name="Comma 10 2 2 2 4 2" xfId="562"/>
    <cellStyle name="Comma 10 2 2 2 4 2 2" xfId="563"/>
    <cellStyle name="Comma 10 2 2 2 4 2 2 2" xfId="3933"/>
    <cellStyle name="Comma 10 2 2 2 4 2 2 2 2" xfId="23269"/>
    <cellStyle name="Comma 10 2 2 2 4 2 2 3" xfId="8178"/>
    <cellStyle name="Comma 10 2 2 2 4 2 2 3 2" xfId="27507"/>
    <cellStyle name="Comma 10 2 2 2 4 2 2 4" xfId="11979"/>
    <cellStyle name="Comma 10 2 2 2 4 2 2 4 2" xfId="31308"/>
    <cellStyle name="Comma 10 2 2 2 4 2 2 5" xfId="15400"/>
    <cellStyle name="Comma 10 2 2 2 4 2 2 5 2" xfId="34686"/>
    <cellStyle name="Comma 10 2 2 2 4 2 2 6" xfId="19903"/>
    <cellStyle name="Comma 10 2 2 2 4 2 3" xfId="3932"/>
    <cellStyle name="Comma 10 2 2 2 4 2 3 2" xfId="23268"/>
    <cellStyle name="Comma 10 2 2 2 4 2 4" xfId="8177"/>
    <cellStyle name="Comma 10 2 2 2 4 2 4 2" xfId="27506"/>
    <cellStyle name="Comma 10 2 2 2 4 2 5" xfId="11978"/>
    <cellStyle name="Comma 10 2 2 2 4 2 5 2" xfId="31307"/>
    <cellStyle name="Comma 10 2 2 2 4 2 6" xfId="15399"/>
    <cellStyle name="Comma 10 2 2 2 4 2 6 2" xfId="34685"/>
    <cellStyle name="Comma 10 2 2 2 4 2 7" xfId="19902"/>
    <cellStyle name="Comma 10 2 2 2 4 3" xfId="564"/>
    <cellStyle name="Comma 10 2 2 2 4 3 2" xfId="3934"/>
    <cellStyle name="Comma 10 2 2 2 4 3 2 2" xfId="23270"/>
    <cellStyle name="Comma 10 2 2 2 4 3 3" xfId="8179"/>
    <cellStyle name="Comma 10 2 2 2 4 3 3 2" xfId="27508"/>
    <cellStyle name="Comma 10 2 2 2 4 3 4" xfId="11980"/>
    <cellStyle name="Comma 10 2 2 2 4 3 4 2" xfId="31309"/>
    <cellStyle name="Comma 10 2 2 2 4 3 5" xfId="15401"/>
    <cellStyle name="Comma 10 2 2 2 4 3 5 2" xfId="34687"/>
    <cellStyle name="Comma 10 2 2 2 4 3 6" xfId="19904"/>
    <cellStyle name="Comma 10 2 2 2 4 4" xfId="3931"/>
    <cellStyle name="Comma 10 2 2 2 4 4 2" xfId="23267"/>
    <cellStyle name="Comma 10 2 2 2 4 5" xfId="8176"/>
    <cellStyle name="Comma 10 2 2 2 4 5 2" xfId="27505"/>
    <cellStyle name="Comma 10 2 2 2 4 6" xfId="11977"/>
    <cellStyle name="Comma 10 2 2 2 4 6 2" xfId="31306"/>
    <cellStyle name="Comma 10 2 2 2 4 7" xfId="15398"/>
    <cellStyle name="Comma 10 2 2 2 4 7 2" xfId="34684"/>
    <cellStyle name="Comma 10 2 2 2 4 8" xfId="19901"/>
    <cellStyle name="Comma 10 2 2 2 5" xfId="565"/>
    <cellStyle name="Comma 10 2 2 2 5 2" xfId="566"/>
    <cellStyle name="Comma 10 2 2 2 5 2 2" xfId="3936"/>
    <cellStyle name="Comma 10 2 2 2 5 2 2 2" xfId="23272"/>
    <cellStyle name="Comma 10 2 2 2 5 2 3" xfId="8181"/>
    <cellStyle name="Comma 10 2 2 2 5 2 3 2" xfId="27510"/>
    <cellStyle name="Comma 10 2 2 2 5 2 4" xfId="11982"/>
    <cellStyle name="Comma 10 2 2 2 5 2 4 2" xfId="31311"/>
    <cellStyle name="Comma 10 2 2 2 5 2 5" xfId="15403"/>
    <cellStyle name="Comma 10 2 2 2 5 2 5 2" xfId="34689"/>
    <cellStyle name="Comma 10 2 2 2 5 2 6" xfId="19906"/>
    <cellStyle name="Comma 10 2 2 2 5 3" xfId="3935"/>
    <cellStyle name="Comma 10 2 2 2 5 3 2" xfId="23271"/>
    <cellStyle name="Comma 10 2 2 2 5 4" xfId="8180"/>
    <cellStyle name="Comma 10 2 2 2 5 4 2" xfId="27509"/>
    <cellStyle name="Comma 10 2 2 2 5 5" xfId="11981"/>
    <cellStyle name="Comma 10 2 2 2 5 5 2" xfId="31310"/>
    <cellStyle name="Comma 10 2 2 2 5 6" xfId="15402"/>
    <cellStyle name="Comma 10 2 2 2 5 6 2" xfId="34688"/>
    <cellStyle name="Comma 10 2 2 2 5 7" xfId="19905"/>
    <cellStyle name="Comma 10 2 2 2 6" xfId="567"/>
    <cellStyle name="Comma 10 2 2 2 6 2" xfId="3937"/>
    <cellStyle name="Comma 10 2 2 2 6 2 2" xfId="23273"/>
    <cellStyle name="Comma 10 2 2 2 6 3" xfId="8182"/>
    <cellStyle name="Comma 10 2 2 2 6 3 2" xfId="27511"/>
    <cellStyle name="Comma 10 2 2 2 6 4" xfId="11983"/>
    <cellStyle name="Comma 10 2 2 2 6 4 2" xfId="31312"/>
    <cellStyle name="Comma 10 2 2 2 6 5" xfId="15404"/>
    <cellStyle name="Comma 10 2 2 2 6 5 2" xfId="34690"/>
    <cellStyle name="Comma 10 2 2 2 6 6" xfId="19907"/>
    <cellStyle name="Comma 10 2 2 2 7" xfId="3922"/>
    <cellStyle name="Comma 10 2 2 2 7 2" xfId="23258"/>
    <cellStyle name="Comma 10 2 2 2 8" xfId="7942"/>
    <cellStyle name="Comma 10 2 2 2 8 2" xfId="27271"/>
    <cellStyle name="Comma 10 2 2 2 9" xfId="11743"/>
    <cellStyle name="Comma 10 2 2 2 9 2" xfId="31072"/>
    <cellStyle name="Comma 10 2 2 3" xfId="225"/>
    <cellStyle name="Comma 10 2 2 3 10" xfId="15405"/>
    <cellStyle name="Comma 10 2 2 3 10 2" xfId="34691"/>
    <cellStyle name="Comma 10 2 2 3 11" xfId="19594"/>
    <cellStyle name="Comma 10 2 2 3 2" xfId="474"/>
    <cellStyle name="Comma 10 2 2 3 2 2" xfId="568"/>
    <cellStyle name="Comma 10 2 2 3 2 2 2" xfId="569"/>
    <cellStyle name="Comma 10 2 2 3 2 2 2 2" xfId="3941"/>
    <cellStyle name="Comma 10 2 2 3 2 2 2 2 2" xfId="23277"/>
    <cellStyle name="Comma 10 2 2 3 2 2 2 3" xfId="8184"/>
    <cellStyle name="Comma 10 2 2 3 2 2 2 3 2" xfId="27513"/>
    <cellStyle name="Comma 10 2 2 3 2 2 2 4" xfId="11985"/>
    <cellStyle name="Comma 10 2 2 3 2 2 2 4 2" xfId="31314"/>
    <cellStyle name="Comma 10 2 2 3 2 2 2 5" xfId="15408"/>
    <cellStyle name="Comma 10 2 2 3 2 2 2 5 2" xfId="34694"/>
    <cellStyle name="Comma 10 2 2 3 2 2 2 6" xfId="19909"/>
    <cellStyle name="Comma 10 2 2 3 2 2 3" xfId="3940"/>
    <cellStyle name="Comma 10 2 2 3 2 2 3 2" xfId="23276"/>
    <cellStyle name="Comma 10 2 2 3 2 2 4" xfId="8183"/>
    <cellStyle name="Comma 10 2 2 3 2 2 4 2" xfId="27512"/>
    <cellStyle name="Comma 10 2 2 3 2 2 5" xfId="11984"/>
    <cellStyle name="Comma 10 2 2 3 2 2 5 2" xfId="31313"/>
    <cellStyle name="Comma 10 2 2 3 2 2 6" xfId="15407"/>
    <cellStyle name="Comma 10 2 2 3 2 2 6 2" xfId="34693"/>
    <cellStyle name="Comma 10 2 2 3 2 2 7" xfId="19908"/>
    <cellStyle name="Comma 10 2 2 3 2 3" xfId="570"/>
    <cellStyle name="Comma 10 2 2 3 2 3 2" xfId="3942"/>
    <cellStyle name="Comma 10 2 2 3 2 3 2 2" xfId="23278"/>
    <cellStyle name="Comma 10 2 2 3 2 3 3" xfId="8185"/>
    <cellStyle name="Comma 10 2 2 3 2 3 3 2" xfId="27514"/>
    <cellStyle name="Comma 10 2 2 3 2 3 4" xfId="11986"/>
    <cellStyle name="Comma 10 2 2 3 2 3 4 2" xfId="31315"/>
    <cellStyle name="Comma 10 2 2 3 2 3 5" xfId="15409"/>
    <cellStyle name="Comma 10 2 2 3 2 3 5 2" xfId="34695"/>
    <cellStyle name="Comma 10 2 2 3 2 3 6" xfId="19910"/>
    <cellStyle name="Comma 10 2 2 3 2 4" xfId="3939"/>
    <cellStyle name="Comma 10 2 2 3 2 4 2" xfId="23275"/>
    <cellStyle name="Comma 10 2 2 3 2 5" xfId="8091"/>
    <cellStyle name="Comma 10 2 2 3 2 5 2" xfId="27420"/>
    <cellStyle name="Comma 10 2 2 3 2 6" xfId="11892"/>
    <cellStyle name="Comma 10 2 2 3 2 6 2" xfId="31221"/>
    <cellStyle name="Comma 10 2 2 3 2 7" xfId="15406"/>
    <cellStyle name="Comma 10 2 2 3 2 7 2" xfId="34692"/>
    <cellStyle name="Comma 10 2 2 3 2 8" xfId="19816"/>
    <cellStyle name="Comma 10 2 2 3 3" xfId="571"/>
    <cellStyle name="Comma 10 2 2 3 3 2" xfId="572"/>
    <cellStyle name="Comma 10 2 2 3 3 2 2" xfId="573"/>
    <cellStyle name="Comma 10 2 2 3 3 2 2 2" xfId="3945"/>
    <cellStyle name="Comma 10 2 2 3 3 2 2 2 2" xfId="23281"/>
    <cellStyle name="Comma 10 2 2 3 3 2 2 3" xfId="8188"/>
    <cellStyle name="Comma 10 2 2 3 3 2 2 3 2" xfId="27517"/>
    <cellStyle name="Comma 10 2 2 3 3 2 2 4" xfId="11989"/>
    <cellStyle name="Comma 10 2 2 3 3 2 2 4 2" xfId="31318"/>
    <cellStyle name="Comma 10 2 2 3 3 2 2 5" xfId="15412"/>
    <cellStyle name="Comma 10 2 2 3 3 2 2 5 2" xfId="34698"/>
    <cellStyle name="Comma 10 2 2 3 3 2 2 6" xfId="19913"/>
    <cellStyle name="Comma 10 2 2 3 3 2 3" xfId="3944"/>
    <cellStyle name="Comma 10 2 2 3 3 2 3 2" xfId="23280"/>
    <cellStyle name="Comma 10 2 2 3 3 2 4" xfId="8187"/>
    <cellStyle name="Comma 10 2 2 3 3 2 4 2" xfId="27516"/>
    <cellStyle name="Comma 10 2 2 3 3 2 5" xfId="11988"/>
    <cellStyle name="Comma 10 2 2 3 3 2 5 2" xfId="31317"/>
    <cellStyle name="Comma 10 2 2 3 3 2 6" xfId="15411"/>
    <cellStyle name="Comma 10 2 2 3 3 2 6 2" xfId="34697"/>
    <cellStyle name="Comma 10 2 2 3 3 2 7" xfId="19912"/>
    <cellStyle name="Comma 10 2 2 3 3 3" xfId="574"/>
    <cellStyle name="Comma 10 2 2 3 3 3 2" xfId="3946"/>
    <cellStyle name="Comma 10 2 2 3 3 3 2 2" xfId="23282"/>
    <cellStyle name="Comma 10 2 2 3 3 3 3" xfId="8189"/>
    <cellStyle name="Comma 10 2 2 3 3 3 3 2" xfId="27518"/>
    <cellStyle name="Comma 10 2 2 3 3 3 4" xfId="11990"/>
    <cellStyle name="Comma 10 2 2 3 3 3 4 2" xfId="31319"/>
    <cellStyle name="Comma 10 2 2 3 3 3 5" xfId="15413"/>
    <cellStyle name="Comma 10 2 2 3 3 3 5 2" xfId="34699"/>
    <cellStyle name="Comma 10 2 2 3 3 3 6" xfId="19914"/>
    <cellStyle name="Comma 10 2 2 3 3 4" xfId="3943"/>
    <cellStyle name="Comma 10 2 2 3 3 4 2" xfId="23279"/>
    <cellStyle name="Comma 10 2 2 3 3 5" xfId="8186"/>
    <cellStyle name="Comma 10 2 2 3 3 5 2" xfId="27515"/>
    <cellStyle name="Comma 10 2 2 3 3 6" xfId="11987"/>
    <cellStyle name="Comma 10 2 2 3 3 6 2" xfId="31316"/>
    <cellStyle name="Comma 10 2 2 3 3 7" xfId="15410"/>
    <cellStyle name="Comma 10 2 2 3 3 7 2" xfId="34696"/>
    <cellStyle name="Comma 10 2 2 3 3 8" xfId="19911"/>
    <cellStyle name="Comma 10 2 2 3 4" xfId="575"/>
    <cellStyle name="Comma 10 2 2 3 4 2" xfId="576"/>
    <cellStyle name="Comma 10 2 2 3 4 2 2" xfId="577"/>
    <cellStyle name="Comma 10 2 2 3 4 2 2 2" xfId="3949"/>
    <cellStyle name="Comma 10 2 2 3 4 2 2 2 2" xfId="23285"/>
    <cellStyle name="Comma 10 2 2 3 4 2 2 3" xfId="8192"/>
    <cellStyle name="Comma 10 2 2 3 4 2 2 3 2" xfId="27521"/>
    <cellStyle name="Comma 10 2 2 3 4 2 2 4" xfId="11993"/>
    <cellStyle name="Comma 10 2 2 3 4 2 2 4 2" xfId="31322"/>
    <cellStyle name="Comma 10 2 2 3 4 2 2 5" xfId="15416"/>
    <cellStyle name="Comma 10 2 2 3 4 2 2 5 2" xfId="34702"/>
    <cellStyle name="Comma 10 2 2 3 4 2 2 6" xfId="19917"/>
    <cellStyle name="Comma 10 2 2 3 4 2 3" xfId="3948"/>
    <cellStyle name="Comma 10 2 2 3 4 2 3 2" xfId="23284"/>
    <cellStyle name="Comma 10 2 2 3 4 2 4" xfId="8191"/>
    <cellStyle name="Comma 10 2 2 3 4 2 4 2" xfId="27520"/>
    <cellStyle name="Comma 10 2 2 3 4 2 5" xfId="11992"/>
    <cellStyle name="Comma 10 2 2 3 4 2 5 2" xfId="31321"/>
    <cellStyle name="Comma 10 2 2 3 4 2 6" xfId="15415"/>
    <cellStyle name="Comma 10 2 2 3 4 2 6 2" xfId="34701"/>
    <cellStyle name="Comma 10 2 2 3 4 2 7" xfId="19916"/>
    <cellStyle name="Comma 10 2 2 3 4 3" xfId="578"/>
    <cellStyle name="Comma 10 2 2 3 4 3 2" xfId="3950"/>
    <cellStyle name="Comma 10 2 2 3 4 3 2 2" xfId="23286"/>
    <cellStyle name="Comma 10 2 2 3 4 3 3" xfId="8193"/>
    <cellStyle name="Comma 10 2 2 3 4 3 3 2" xfId="27522"/>
    <cellStyle name="Comma 10 2 2 3 4 3 4" xfId="11994"/>
    <cellStyle name="Comma 10 2 2 3 4 3 4 2" xfId="31323"/>
    <cellStyle name="Comma 10 2 2 3 4 3 5" xfId="15417"/>
    <cellStyle name="Comma 10 2 2 3 4 3 5 2" xfId="34703"/>
    <cellStyle name="Comma 10 2 2 3 4 3 6" xfId="19918"/>
    <cellStyle name="Comma 10 2 2 3 4 4" xfId="3947"/>
    <cellStyle name="Comma 10 2 2 3 4 4 2" xfId="23283"/>
    <cellStyle name="Comma 10 2 2 3 4 5" xfId="8190"/>
    <cellStyle name="Comma 10 2 2 3 4 5 2" xfId="27519"/>
    <cellStyle name="Comma 10 2 2 3 4 6" xfId="11991"/>
    <cellStyle name="Comma 10 2 2 3 4 6 2" xfId="31320"/>
    <cellStyle name="Comma 10 2 2 3 4 7" xfId="15414"/>
    <cellStyle name="Comma 10 2 2 3 4 7 2" xfId="34700"/>
    <cellStyle name="Comma 10 2 2 3 4 8" xfId="19915"/>
    <cellStyle name="Comma 10 2 2 3 5" xfId="579"/>
    <cellStyle name="Comma 10 2 2 3 5 2" xfId="580"/>
    <cellStyle name="Comma 10 2 2 3 5 2 2" xfId="3952"/>
    <cellStyle name="Comma 10 2 2 3 5 2 2 2" xfId="23288"/>
    <cellStyle name="Comma 10 2 2 3 5 2 3" xfId="8195"/>
    <cellStyle name="Comma 10 2 2 3 5 2 3 2" xfId="27524"/>
    <cellStyle name="Comma 10 2 2 3 5 2 4" xfId="11996"/>
    <cellStyle name="Comma 10 2 2 3 5 2 4 2" xfId="31325"/>
    <cellStyle name="Comma 10 2 2 3 5 2 5" xfId="15419"/>
    <cellStyle name="Comma 10 2 2 3 5 2 5 2" xfId="34705"/>
    <cellStyle name="Comma 10 2 2 3 5 2 6" xfId="19920"/>
    <cellStyle name="Comma 10 2 2 3 5 3" xfId="3951"/>
    <cellStyle name="Comma 10 2 2 3 5 3 2" xfId="23287"/>
    <cellStyle name="Comma 10 2 2 3 5 4" xfId="8194"/>
    <cellStyle name="Comma 10 2 2 3 5 4 2" xfId="27523"/>
    <cellStyle name="Comma 10 2 2 3 5 5" xfId="11995"/>
    <cellStyle name="Comma 10 2 2 3 5 5 2" xfId="31324"/>
    <cellStyle name="Comma 10 2 2 3 5 6" xfId="15418"/>
    <cellStyle name="Comma 10 2 2 3 5 6 2" xfId="34704"/>
    <cellStyle name="Comma 10 2 2 3 5 7" xfId="19919"/>
    <cellStyle name="Comma 10 2 2 3 6" xfId="581"/>
    <cellStyle name="Comma 10 2 2 3 6 2" xfId="3953"/>
    <cellStyle name="Comma 10 2 2 3 6 2 2" xfId="23289"/>
    <cellStyle name="Comma 10 2 2 3 6 3" xfId="8196"/>
    <cellStyle name="Comma 10 2 2 3 6 3 2" xfId="27525"/>
    <cellStyle name="Comma 10 2 2 3 6 4" xfId="11997"/>
    <cellStyle name="Comma 10 2 2 3 6 4 2" xfId="31326"/>
    <cellStyle name="Comma 10 2 2 3 6 5" xfId="15420"/>
    <cellStyle name="Comma 10 2 2 3 6 5 2" xfId="34706"/>
    <cellStyle name="Comma 10 2 2 3 6 6" xfId="19921"/>
    <cellStyle name="Comma 10 2 2 3 7" xfId="3938"/>
    <cellStyle name="Comma 10 2 2 3 7 2" xfId="23274"/>
    <cellStyle name="Comma 10 2 2 3 8" xfId="7869"/>
    <cellStyle name="Comma 10 2 2 3 8 2" xfId="27198"/>
    <cellStyle name="Comma 10 2 2 3 9" xfId="11670"/>
    <cellStyle name="Comma 10 2 2 3 9 2" xfId="30999"/>
    <cellStyle name="Comma 10 2 2 4" xfId="401"/>
    <cellStyle name="Comma 10 2 2 4 2" xfId="582"/>
    <cellStyle name="Comma 10 2 2 4 2 2" xfId="583"/>
    <cellStyle name="Comma 10 2 2 4 2 2 2" xfId="3956"/>
    <cellStyle name="Comma 10 2 2 4 2 2 2 2" xfId="23292"/>
    <cellStyle name="Comma 10 2 2 4 2 2 3" xfId="8198"/>
    <cellStyle name="Comma 10 2 2 4 2 2 3 2" xfId="27527"/>
    <cellStyle name="Comma 10 2 2 4 2 2 4" xfId="11999"/>
    <cellStyle name="Comma 10 2 2 4 2 2 4 2" xfId="31328"/>
    <cellStyle name="Comma 10 2 2 4 2 2 5" xfId="15423"/>
    <cellStyle name="Comma 10 2 2 4 2 2 5 2" xfId="34709"/>
    <cellStyle name="Comma 10 2 2 4 2 2 6" xfId="19923"/>
    <cellStyle name="Comma 10 2 2 4 2 3" xfId="3955"/>
    <cellStyle name="Comma 10 2 2 4 2 3 2" xfId="23291"/>
    <cellStyle name="Comma 10 2 2 4 2 4" xfId="8197"/>
    <cellStyle name="Comma 10 2 2 4 2 4 2" xfId="27526"/>
    <cellStyle name="Comma 10 2 2 4 2 5" xfId="11998"/>
    <cellStyle name="Comma 10 2 2 4 2 5 2" xfId="31327"/>
    <cellStyle name="Comma 10 2 2 4 2 6" xfId="15422"/>
    <cellStyle name="Comma 10 2 2 4 2 6 2" xfId="34708"/>
    <cellStyle name="Comma 10 2 2 4 2 7" xfId="19922"/>
    <cellStyle name="Comma 10 2 2 4 3" xfId="584"/>
    <cellStyle name="Comma 10 2 2 4 3 2" xfId="3957"/>
    <cellStyle name="Comma 10 2 2 4 3 2 2" xfId="23293"/>
    <cellStyle name="Comma 10 2 2 4 3 3" xfId="8199"/>
    <cellStyle name="Comma 10 2 2 4 3 3 2" xfId="27528"/>
    <cellStyle name="Comma 10 2 2 4 3 4" xfId="12000"/>
    <cellStyle name="Comma 10 2 2 4 3 4 2" xfId="31329"/>
    <cellStyle name="Comma 10 2 2 4 3 5" xfId="15424"/>
    <cellStyle name="Comma 10 2 2 4 3 5 2" xfId="34710"/>
    <cellStyle name="Comma 10 2 2 4 3 6" xfId="19924"/>
    <cellStyle name="Comma 10 2 2 4 4" xfId="3954"/>
    <cellStyle name="Comma 10 2 2 4 4 2" xfId="23290"/>
    <cellStyle name="Comma 10 2 2 4 5" xfId="8018"/>
    <cellStyle name="Comma 10 2 2 4 5 2" xfId="27347"/>
    <cellStyle name="Comma 10 2 2 4 6" xfId="11819"/>
    <cellStyle name="Comma 10 2 2 4 6 2" xfId="31148"/>
    <cellStyle name="Comma 10 2 2 4 7" xfId="15421"/>
    <cellStyle name="Comma 10 2 2 4 7 2" xfId="34707"/>
    <cellStyle name="Comma 10 2 2 4 8" xfId="19743"/>
    <cellStyle name="Comma 10 2 2 5" xfId="585"/>
    <cellStyle name="Comma 10 2 2 5 2" xfId="586"/>
    <cellStyle name="Comma 10 2 2 5 2 2" xfId="587"/>
    <cellStyle name="Comma 10 2 2 5 2 2 2" xfId="3960"/>
    <cellStyle name="Comma 10 2 2 5 2 2 2 2" xfId="23296"/>
    <cellStyle name="Comma 10 2 2 5 2 2 3" xfId="8202"/>
    <cellStyle name="Comma 10 2 2 5 2 2 3 2" xfId="27531"/>
    <cellStyle name="Comma 10 2 2 5 2 2 4" xfId="12003"/>
    <cellStyle name="Comma 10 2 2 5 2 2 4 2" xfId="31332"/>
    <cellStyle name="Comma 10 2 2 5 2 2 5" xfId="15427"/>
    <cellStyle name="Comma 10 2 2 5 2 2 5 2" xfId="34713"/>
    <cellStyle name="Comma 10 2 2 5 2 2 6" xfId="19927"/>
    <cellStyle name="Comma 10 2 2 5 2 3" xfId="3959"/>
    <cellStyle name="Comma 10 2 2 5 2 3 2" xfId="23295"/>
    <cellStyle name="Comma 10 2 2 5 2 4" xfId="8201"/>
    <cellStyle name="Comma 10 2 2 5 2 4 2" xfId="27530"/>
    <cellStyle name="Comma 10 2 2 5 2 5" xfId="12002"/>
    <cellStyle name="Comma 10 2 2 5 2 5 2" xfId="31331"/>
    <cellStyle name="Comma 10 2 2 5 2 6" xfId="15426"/>
    <cellStyle name="Comma 10 2 2 5 2 6 2" xfId="34712"/>
    <cellStyle name="Comma 10 2 2 5 2 7" xfId="19926"/>
    <cellStyle name="Comma 10 2 2 5 3" xfId="588"/>
    <cellStyle name="Comma 10 2 2 5 3 2" xfId="3961"/>
    <cellStyle name="Comma 10 2 2 5 3 2 2" xfId="23297"/>
    <cellStyle name="Comma 10 2 2 5 3 3" xfId="8203"/>
    <cellStyle name="Comma 10 2 2 5 3 3 2" xfId="27532"/>
    <cellStyle name="Comma 10 2 2 5 3 4" xfId="12004"/>
    <cellStyle name="Comma 10 2 2 5 3 4 2" xfId="31333"/>
    <cellStyle name="Comma 10 2 2 5 3 5" xfId="15428"/>
    <cellStyle name="Comma 10 2 2 5 3 5 2" xfId="34714"/>
    <cellStyle name="Comma 10 2 2 5 3 6" xfId="19928"/>
    <cellStyle name="Comma 10 2 2 5 4" xfId="3958"/>
    <cellStyle name="Comma 10 2 2 5 4 2" xfId="23294"/>
    <cellStyle name="Comma 10 2 2 5 5" xfId="8200"/>
    <cellStyle name="Comma 10 2 2 5 5 2" xfId="27529"/>
    <cellStyle name="Comma 10 2 2 5 6" xfId="12001"/>
    <cellStyle name="Comma 10 2 2 5 6 2" xfId="31330"/>
    <cellStyle name="Comma 10 2 2 5 7" xfId="15425"/>
    <cellStyle name="Comma 10 2 2 5 7 2" xfId="34711"/>
    <cellStyle name="Comma 10 2 2 5 8" xfId="19925"/>
    <cellStyle name="Comma 10 2 2 6" xfId="589"/>
    <cellStyle name="Comma 10 2 2 6 2" xfId="590"/>
    <cellStyle name="Comma 10 2 2 6 2 2" xfId="591"/>
    <cellStyle name="Comma 10 2 2 6 2 2 2" xfId="3964"/>
    <cellStyle name="Comma 10 2 2 6 2 2 2 2" xfId="23300"/>
    <cellStyle name="Comma 10 2 2 6 2 2 3" xfId="8206"/>
    <cellStyle name="Comma 10 2 2 6 2 2 3 2" xfId="27535"/>
    <cellStyle name="Comma 10 2 2 6 2 2 4" xfId="12007"/>
    <cellStyle name="Comma 10 2 2 6 2 2 4 2" xfId="31336"/>
    <cellStyle name="Comma 10 2 2 6 2 2 5" xfId="15431"/>
    <cellStyle name="Comma 10 2 2 6 2 2 5 2" xfId="34717"/>
    <cellStyle name="Comma 10 2 2 6 2 2 6" xfId="19931"/>
    <cellStyle name="Comma 10 2 2 6 2 3" xfId="3963"/>
    <cellStyle name="Comma 10 2 2 6 2 3 2" xfId="23299"/>
    <cellStyle name="Comma 10 2 2 6 2 4" xfId="8205"/>
    <cellStyle name="Comma 10 2 2 6 2 4 2" xfId="27534"/>
    <cellStyle name="Comma 10 2 2 6 2 5" xfId="12006"/>
    <cellStyle name="Comma 10 2 2 6 2 5 2" xfId="31335"/>
    <cellStyle name="Comma 10 2 2 6 2 6" xfId="15430"/>
    <cellStyle name="Comma 10 2 2 6 2 6 2" xfId="34716"/>
    <cellStyle name="Comma 10 2 2 6 2 7" xfId="19930"/>
    <cellStyle name="Comma 10 2 2 6 3" xfId="592"/>
    <cellStyle name="Comma 10 2 2 6 3 2" xfId="3965"/>
    <cellStyle name="Comma 10 2 2 6 3 2 2" xfId="23301"/>
    <cellStyle name="Comma 10 2 2 6 3 3" xfId="8207"/>
    <cellStyle name="Comma 10 2 2 6 3 3 2" xfId="27536"/>
    <cellStyle name="Comma 10 2 2 6 3 4" xfId="12008"/>
    <cellStyle name="Comma 10 2 2 6 3 4 2" xfId="31337"/>
    <cellStyle name="Comma 10 2 2 6 3 5" xfId="15432"/>
    <cellStyle name="Comma 10 2 2 6 3 5 2" xfId="34718"/>
    <cellStyle name="Comma 10 2 2 6 3 6" xfId="19932"/>
    <cellStyle name="Comma 10 2 2 6 4" xfId="3962"/>
    <cellStyle name="Comma 10 2 2 6 4 2" xfId="23298"/>
    <cellStyle name="Comma 10 2 2 6 5" xfId="8204"/>
    <cellStyle name="Comma 10 2 2 6 5 2" xfId="27533"/>
    <cellStyle name="Comma 10 2 2 6 6" xfId="12005"/>
    <cellStyle name="Comma 10 2 2 6 6 2" xfId="31334"/>
    <cellStyle name="Comma 10 2 2 6 7" xfId="15429"/>
    <cellStyle name="Comma 10 2 2 6 7 2" xfId="34715"/>
    <cellStyle name="Comma 10 2 2 6 8" xfId="19929"/>
    <cellStyle name="Comma 10 2 2 7" xfId="593"/>
    <cellStyle name="Comma 10 2 2 7 2" xfId="594"/>
    <cellStyle name="Comma 10 2 2 7 2 2" xfId="595"/>
    <cellStyle name="Comma 10 2 2 7 2 2 2" xfId="3968"/>
    <cellStyle name="Comma 10 2 2 7 2 2 2 2" xfId="23304"/>
    <cellStyle name="Comma 10 2 2 7 2 2 3" xfId="8210"/>
    <cellStyle name="Comma 10 2 2 7 2 2 3 2" xfId="27539"/>
    <cellStyle name="Comma 10 2 2 7 2 2 4" xfId="12011"/>
    <cellStyle name="Comma 10 2 2 7 2 2 4 2" xfId="31340"/>
    <cellStyle name="Comma 10 2 2 7 2 2 5" xfId="15435"/>
    <cellStyle name="Comma 10 2 2 7 2 2 5 2" xfId="34721"/>
    <cellStyle name="Comma 10 2 2 7 2 2 6" xfId="19935"/>
    <cellStyle name="Comma 10 2 2 7 2 3" xfId="3967"/>
    <cellStyle name="Comma 10 2 2 7 2 3 2" xfId="23303"/>
    <cellStyle name="Comma 10 2 2 7 2 4" xfId="8209"/>
    <cellStyle name="Comma 10 2 2 7 2 4 2" xfId="27538"/>
    <cellStyle name="Comma 10 2 2 7 2 5" xfId="12010"/>
    <cellStyle name="Comma 10 2 2 7 2 5 2" xfId="31339"/>
    <cellStyle name="Comma 10 2 2 7 2 6" xfId="15434"/>
    <cellStyle name="Comma 10 2 2 7 2 6 2" xfId="34720"/>
    <cellStyle name="Comma 10 2 2 7 2 7" xfId="19934"/>
    <cellStyle name="Comma 10 2 2 7 3" xfId="596"/>
    <cellStyle name="Comma 10 2 2 7 3 2" xfId="3969"/>
    <cellStyle name="Comma 10 2 2 7 3 2 2" xfId="23305"/>
    <cellStyle name="Comma 10 2 2 7 3 3" xfId="8211"/>
    <cellStyle name="Comma 10 2 2 7 3 3 2" xfId="27540"/>
    <cellStyle name="Comma 10 2 2 7 3 4" xfId="12012"/>
    <cellStyle name="Comma 10 2 2 7 3 4 2" xfId="31341"/>
    <cellStyle name="Comma 10 2 2 7 3 5" xfId="15436"/>
    <cellStyle name="Comma 10 2 2 7 3 5 2" xfId="34722"/>
    <cellStyle name="Comma 10 2 2 7 3 6" xfId="19936"/>
    <cellStyle name="Comma 10 2 2 7 4" xfId="3966"/>
    <cellStyle name="Comma 10 2 2 7 4 2" xfId="23302"/>
    <cellStyle name="Comma 10 2 2 7 5" xfId="8208"/>
    <cellStyle name="Comma 10 2 2 7 5 2" xfId="27537"/>
    <cellStyle name="Comma 10 2 2 7 6" xfId="12009"/>
    <cellStyle name="Comma 10 2 2 7 6 2" xfId="31338"/>
    <cellStyle name="Comma 10 2 2 7 7" xfId="15433"/>
    <cellStyle name="Comma 10 2 2 7 7 2" xfId="34719"/>
    <cellStyle name="Comma 10 2 2 7 8" xfId="19933"/>
    <cellStyle name="Comma 10 2 2 8" xfId="597"/>
    <cellStyle name="Comma 10 2 2 8 2" xfId="598"/>
    <cellStyle name="Comma 10 2 2 8 2 2" xfId="3971"/>
    <cellStyle name="Comma 10 2 2 8 2 2 2" xfId="23307"/>
    <cellStyle name="Comma 10 2 2 8 2 3" xfId="8213"/>
    <cellStyle name="Comma 10 2 2 8 2 3 2" xfId="27542"/>
    <cellStyle name="Comma 10 2 2 8 2 4" xfId="12014"/>
    <cellStyle name="Comma 10 2 2 8 2 4 2" xfId="31343"/>
    <cellStyle name="Comma 10 2 2 8 2 5" xfId="15438"/>
    <cellStyle name="Comma 10 2 2 8 2 5 2" xfId="34724"/>
    <cellStyle name="Comma 10 2 2 8 2 6" xfId="19938"/>
    <cellStyle name="Comma 10 2 2 8 3" xfId="3970"/>
    <cellStyle name="Comma 10 2 2 8 3 2" xfId="23306"/>
    <cellStyle name="Comma 10 2 2 8 4" xfId="8212"/>
    <cellStyle name="Comma 10 2 2 8 4 2" xfId="27541"/>
    <cellStyle name="Comma 10 2 2 8 5" xfId="12013"/>
    <cellStyle name="Comma 10 2 2 8 5 2" xfId="31342"/>
    <cellStyle name="Comma 10 2 2 8 6" xfId="15437"/>
    <cellStyle name="Comma 10 2 2 8 6 2" xfId="34723"/>
    <cellStyle name="Comma 10 2 2 8 7" xfId="19937"/>
    <cellStyle name="Comma 10 2 2 9" xfId="599"/>
    <cellStyle name="Comma 10 2 2 9 2" xfId="3972"/>
    <cellStyle name="Comma 10 2 2 9 2 2" xfId="23308"/>
    <cellStyle name="Comma 10 2 2 9 3" xfId="8214"/>
    <cellStyle name="Comma 10 2 2 9 3 2" xfId="27543"/>
    <cellStyle name="Comma 10 2 2 9 4" xfId="12015"/>
    <cellStyle name="Comma 10 2 2 9 4 2" xfId="31344"/>
    <cellStyle name="Comma 10 2 2 9 5" xfId="15439"/>
    <cellStyle name="Comma 10 2 2 9 5 2" xfId="34725"/>
    <cellStyle name="Comma 10 2 2 9 6" xfId="19939"/>
    <cellStyle name="Comma 10 2 3" xfId="261"/>
    <cellStyle name="Comma 10 2 3 10" xfId="15440"/>
    <cellStyle name="Comma 10 2 3 10 2" xfId="34726"/>
    <cellStyle name="Comma 10 2 3 11" xfId="19630"/>
    <cellStyle name="Comma 10 2 3 2" xfId="510"/>
    <cellStyle name="Comma 10 2 3 2 2" xfId="600"/>
    <cellStyle name="Comma 10 2 3 2 2 2" xfId="601"/>
    <cellStyle name="Comma 10 2 3 2 2 2 2" xfId="3976"/>
    <cellStyle name="Comma 10 2 3 2 2 2 2 2" xfId="23312"/>
    <cellStyle name="Comma 10 2 3 2 2 2 3" xfId="8216"/>
    <cellStyle name="Comma 10 2 3 2 2 2 3 2" xfId="27545"/>
    <cellStyle name="Comma 10 2 3 2 2 2 4" xfId="12017"/>
    <cellStyle name="Comma 10 2 3 2 2 2 4 2" xfId="31346"/>
    <cellStyle name="Comma 10 2 3 2 2 2 5" xfId="15443"/>
    <cellStyle name="Comma 10 2 3 2 2 2 5 2" xfId="34729"/>
    <cellStyle name="Comma 10 2 3 2 2 2 6" xfId="19941"/>
    <cellStyle name="Comma 10 2 3 2 2 3" xfId="3975"/>
    <cellStyle name="Comma 10 2 3 2 2 3 2" xfId="23311"/>
    <cellStyle name="Comma 10 2 3 2 2 4" xfId="8215"/>
    <cellStyle name="Comma 10 2 3 2 2 4 2" xfId="27544"/>
    <cellStyle name="Comma 10 2 3 2 2 5" xfId="12016"/>
    <cellStyle name="Comma 10 2 3 2 2 5 2" xfId="31345"/>
    <cellStyle name="Comma 10 2 3 2 2 6" xfId="15442"/>
    <cellStyle name="Comma 10 2 3 2 2 6 2" xfId="34728"/>
    <cellStyle name="Comma 10 2 3 2 2 7" xfId="19940"/>
    <cellStyle name="Comma 10 2 3 2 3" xfId="602"/>
    <cellStyle name="Comma 10 2 3 2 3 2" xfId="3977"/>
    <cellStyle name="Comma 10 2 3 2 3 2 2" xfId="23313"/>
    <cellStyle name="Comma 10 2 3 2 3 3" xfId="8217"/>
    <cellStyle name="Comma 10 2 3 2 3 3 2" xfId="27546"/>
    <cellStyle name="Comma 10 2 3 2 3 4" xfId="12018"/>
    <cellStyle name="Comma 10 2 3 2 3 4 2" xfId="31347"/>
    <cellStyle name="Comma 10 2 3 2 3 5" xfId="15444"/>
    <cellStyle name="Comma 10 2 3 2 3 5 2" xfId="34730"/>
    <cellStyle name="Comma 10 2 3 2 3 6" xfId="19942"/>
    <cellStyle name="Comma 10 2 3 2 4" xfId="3974"/>
    <cellStyle name="Comma 10 2 3 2 4 2" xfId="23310"/>
    <cellStyle name="Comma 10 2 3 2 5" xfId="8127"/>
    <cellStyle name="Comma 10 2 3 2 5 2" xfId="27456"/>
    <cellStyle name="Comma 10 2 3 2 6" xfId="11928"/>
    <cellStyle name="Comma 10 2 3 2 6 2" xfId="31257"/>
    <cellStyle name="Comma 10 2 3 2 7" xfId="15441"/>
    <cellStyle name="Comma 10 2 3 2 7 2" xfId="34727"/>
    <cellStyle name="Comma 10 2 3 2 8" xfId="19852"/>
    <cellStyle name="Comma 10 2 3 3" xfId="603"/>
    <cellStyle name="Comma 10 2 3 3 2" xfId="604"/>
    <cellStyle name="Comma 10 2 3 3 2 2" xfId="605"/>
    <cellStyle name="Comma 10 2 3 3 2 2 2" xfId="3980"/>
    <cellStyle name="Comma 10 2 3 3 2 2 2 2" xfId="23316"/>
    <cellStyle name="Comma 10 2 3 3 2 2 3" xfId="8220"/>
    <cellStyle name="Comma 10 2 3 3 2 2 3 2" xfId="27549"/>
    <cellStyle name="Comma 10 2 3 3 2 2 4" xfId="12021"/>
    <cellStyle name="Comma 10 2 3 3 2 2 4 2" xfId="31350"/>
    <cellStyle name="Comma 10 2 3 3 2 2 5" xfId="15447"/>
    <cellStyle name="Comma 10 2 3 3 2 2 5 2" xfId="34733"/>
    <cellStyle name="Comma 10 2 3 3 2 2 6" xfId="19945"/>
    <cellStyle name="Comma 10 2 3 3 2 3" xfId="3979"/>
    <cellStyle name="Comma 10 2 3 3 2 3 2" xfId="23315"/>
    <cellStyle name="Comma 10 2 3 3 2 4" xfId="8219"/>
    <cellStyle name="Comma 10 2 3 3 2 4 2" xfId="27548"/>
    <cellStyle name="Comma 10 2 3 3 2 5" xfId="12020"/>
    <cellStyle name="Comma 10 2 3 3 2 5 2" xfId="31349"/>
    <cellStyle name="Comma 10 2 3 3 2 6" xfId="15446"/>
    <cellStyle name="Comma 10 2 3 3 2 6 2" xfId="34732"/>
    <cellStyle name="Comma 10 2 3 3 2 7" xfId="19944"/>
    <cellStyle name="Comma 10 2 3 3 3" xfId="606"/>
    <cellStyle name="Comma 10 2 3 3 3 2" xfId="3981"/>
    <cellStyle name="Comma 10 2 3 3 3 2 2" xfId="23317"/>
    <cellStyle name="Comma 10 2 3 3 3 3" xfId="8221"/>
    <cellStyle name="Comma 10 2 3 3 3 3 2" xfId="27550"/>
    <cellStyle name="Comma 10 2 3 3 3 4" xfId="12022"/>
    <cellStyle name="Comma 10 2 3 3 3 4 2" xfId="31351"/>
    <cellStyle name="Comma 10 2 3 3 3 5" xfId="15448"/>
    <cellStyle name="Comma 10 2 3 3 3 5 2" xfId="34734"/>
    <cellStyle name="Comma 10 2 3 3 3 6" xfId="19946"/>
    <cellStyle name="Comma 10 2 3 3 4" xfId="3978"/>
    <cellStyle name="Comma 10 2 3 3 4 2" xfId="23314"/>
    <cellStyle name="Comma 10 2 3 3 5" xfId="8218"/>
    <cellStyle name="Comma 10 2 3 3 5 2" xfId="27547"/>
    <cellStyle name="Comma 10 2 3 3 6" xfId="12019"/>
    <cellStyle name="Comma 10 2 3 3 6 2" xfId="31348"/>
    <cellStyle name="Comma 10 2 3 3 7" xfId="15445"/>
    <cellStyle name="Comma 10 2 3 3 7 2" xfId="34731"/>
    <cellStyle name="Comma 10 2 3 3 8" xfId="19943"/>
    <cellStyle name="Comma 10 2 3 4" xfId="607"/>
    <cellStyle name="Comma 10 2 3 4 2" xfId="608"/>
    <cellStyle name="Comma 10 2 3 4 2 2" xfId="609"/>
    <cellStyle name="Comma 10 2 3 4 2 2 2" xfId="3984"/>
    <cellStyle name="Comma 10 2 3 4 2 2 2 2" xfId="23320"/>
    <cellStyle name="Comma 10 2 3 4 2 2 3" xfId="8224"/>
    <cellStyle name="Comma 10 2 3 4 2 2 3 2" xfId="27553"/>
    <cellStyle name="Comma 10 2 3 4 2 2 4" xfId="12025"/>
    <cellStyle name="Comma 10 2 3 4 2 2 4 2" xfId="31354"/>
    <cellStyle name="Comma 10 2 3 4 2 2 5" xfId="15451"/>
    <cellStyle name="Comma 10 2 3 4 2 2 5 2" xfId="34737"/>
    <cellStyle name="Comma 10 2 3 4 2 2 6" xfId="19949"/>
    <cellStyle name="Comma 10 2 3 4 2 3" xfId="3983"/>
    <cellStyle name="Comma 10 2 3 4 2 3 2" xfId="23319"/>
    <cellStyle name="Comma 10 2 3 4 2 4" xfId="8223"/>
    <cellStyle name="Comma 10 2 3 4 2 4 2" xfId="27552"/>
    <cellStyle name="Comma 10 2 3 4 2 5" xfId="12024"/>
    <cellStyle name="Comma 10 2 3 4 2 5 2" xfId="31353"/>
    <cellStyle name="Comma 10 2 3 4 2 6" xfId="15450"/>
    <cellStyle name="Comma 10 2 3 4 2 6 2" xfId="34736"/>
    <cellStyle name="Comma 10 2 3 4 2 7" xfId="19948"/>
    <cellStyle name="Comma 10 2 3 4 3" xfId="610"/>
    <cellStyle name="Comma 10 2 3 4 3 2" xfId="3985"/>
    <cellStyle name="Comma 10 2 3 4 3 2 2" xfId="23321"/>
    <cellStyle name="Comma 10 2 3 4 3 3" xfId="8225"/>
    <cellStyle name="Comma 10 2 3 4 3 3 2" xfId="27554"/>
    <cellStyle name="Comma 10 2 3 4 3 4" xfId="12026"/>
    <cellStyle name="Comma 10 2 3 4 3 4 2" xfId="31355"/>
    <cellStyle name="Comma 10 2 3 4 3 5" xfId="15452"/>
    <cellStyle name="Comma 10 2 3 4 3 5 2" xfId="34738"/>
    <cellStyle name="Comma 10 2 3 4 3 6" xfId="19950"/>
    <cellStyle name="Comma 10 2 3 4 4" xfId="3982"/>
    <cellStyle name="Comma 10 2 3 4 4 2" xfId="23318"/>
    <cellStyle name="Comma 10 2 3 4 5" xfId="8222"/>
    <cellStyle name="Comma 10 2 3 4 5 2" xfId="27551"/>
    <cellStyle name="Comma 10 2 3 4 6" xfId="12023"/>
    <cellStyle name="Comma 10 2 3 4 6 2" xfId="31352"/>
    <cellStyle name="Comma 10 2 3 4 7" xfId="15449"/>
    <cellStyle name="Comma 10 2 3 4 7 2" xfId="34735"/>
    <cellStyle name="Comma 10 2 3 4 8" xfId="19947"/>
    <cellStyle name="Comma 10 2 3 5" xfId="611"/>
    <cellStyle name="Comma 10 2 3 5 2" xfId="612"/>
    <cellStyle name="Comma 10 2 3 5 2 2" xfId="3987"/>
    <cellStyle name="Comma 10 2 3 5 2 2 2" xfId="23323"/>
    <cellStyle name="Comma 10 2 3 5 2 3" xfId="8227"/>
    <cellStyle name="Comma 10 2 3 5 2 3 2" xfId="27556"/>
    <cellStyle name="Comma 10 2 3 5 2 4" xfId="12028"/>
    <cellStyle name="Comma 10 2 3 5 2 4 2" xfId="31357"/>
    <cellStyle name="Comma 10 2 3 5 2 5" xfId="15454"/>
    <cellStyle name="Comma 10 2 3 5 2 5 2" xfId="34740"/>
    <cellStyle name="Comma 10 2 3 5 2 6" xfId="19952"/>
    <cellStyle name="Comma 10 2 3 5 3" xfId="3986"/>
    <cellStyle name="Comma 10 2 3 5 3 2" xfId="23322"/>
    <cellStyle name="Comma 10 2 3 5 4" xfId="8226"/>
    <cellStyle name="Comma 10 2 3 5 4 2" xfId="27555"/>
    <cellStyle name="Comma 10 2 3 5 5" xfId="12027"/>
    <cellStyle name="Comma 10 2 3 5 5 2" xfId="31356"/>
    <cellStyle name="Comma 10 2 3 5 6" xfId="15453"/>
    <cellStyle name="Comma 10 2 3 5 6 2" xfId="34739"/>
    <cellStyle name="Comma 10 2 3 5 7" xfId="19951"/>
    <cellStyle name="Comma 10 2 3 6" xfId="613"/>
    <cellStyle name="Comma 10 2 3 6 2" xfId="3988"/>
    <cellStyle name="Comma 10 2 3 6 2 2" xfId="23324"/>
    <cellStyle name="Comma 10 2 3 6 3" xfId="8228"/>
    <cellStyle name="Comma 10 2 3 6 3 2" xfId="27557"/>
    <cellStyle name="Comma 10 2 3 6 4" xfId="12029"/>
    <cellStyle name="Comma 10 2 3 6 4 2" xfId="31358"/>
    <cellStyle name="Comma 10 2 3 6 5" xfId="15455"/>
    <cellStyle name="Comma 10 2 3 6 5 2" xfId="34741"/>
    <cellStyle name="Comma 10 2 3 6 6" xfId="19953"/>
    <cellStyle name="Comma 10 2 3 7" xfId="3973"/>
    <cellStyle name="Comma 10 2 3 7 2" xfId="23309"/>
    <cellStyle name="Comma 10 2 3 8" xfId="7905"/>
    <cellStyle name="Comma 10 2 3 8 2" xfId="27234"/>
    <cellStyle name="Comma 10 2 3 9" xfId="11706"/>
    <cellStyle name="Comma 10 2 3 9 2" xfId="31035"/>
    <cellStyle name="Comma 10 2 4" xfId="187"/>
    <cellStyle name="Comma 10 2 4 10" xfId="15456"/>
    <cellStyle name="Comma 10 2 4 10 2" xfId="34742"/>
    <cellStyle name="Comma 10 2 4 11" xfId="19557"/>
    <cellStyle name="Comma 10 2 4 2" xfId="437"/>
    <cellStyle name="Comma 10 2 4 2 2" xfId="614"/>
    <cellStyle name="Comma 10 2 4 2 2 2" xfId="615"/>
    <cellStyle name="Comma 10 2 4 2 2 2 2" xfId="3992"/>
    <cellStyle name="Comma 10 2 4 2 2 2 2 2" xfId="23328"/>
    <cellStyle name="Comma 10 2 4 2 2 2 3" xfId="8230"/>
    <cellStyle name="Comma 10 2 4 2 2 2 3 2" xfId="27559"/>
    <cellStyle name="Comma 10 2 4 2 2 2 4" xfId="12031"/>
    <cellStyle name="Comma 10 2 4 2 2 2 4 2" xfId="31360"/>
    <cellStyle name="Comma 10 2 4 2 2 2 5" xfId="15459"/>
    <cellStyle name="Comma 10 2 4 2 2 2 5 2" xfId="34745"/>
    <cellStyle name="Comma 10 2 4 2 2 2 6" xfId="19955"/>
    <cellStyle name="Comma 10 2 4 2 2 3" xfId="3991"/>
    <cellStyle name="Comma 10 2 4 2 2 3 2" xfId="23327"/>
    <cellStyle name="Comma 10 2 4 2 2 4" xfId="8229"/>
    <cellStyle name="Comma 10 2 4 2 2 4 2" xfId="27558"/>
    <cellStyle name="Comma 10 2 4 2 2 5" xfId="12030"/>
    <cellStyle name="Comma 10 2 4 2 2 5 2" xfId="31359"/>
    <cellStyle name="Comma 10 2 4 2 2 6" xfId="15458"/>
    <cellStyle name="Comma 10 2 4 2 2 6 2" xfId="34744"/>
    <cellStyle name="Comma 10 2 4 2 2 7" xfId="19954"/>
    <cellStyle name="Comma 10 2 4 2 3" xfId="616"/>
    <cellStyle name="Comma 10 2 4 2 3 2" xfId="3993"/>
    <cellStyle name="Comma 10 2 4 2 3 2 2" xfId="23329"/>
    <cellStyle name="Comma 10 2 4 2 3 3" xfId="8231"/>
    <cellStyle name="Comma 10 2 4 2 3 3 2" xfId="27560"/>
    <cellStyle name="Comma 10 2 4 2 3 4" xfId="12032"/>
    <cellStyle name="Comma 10 2 4 2 3 4 2" xfId="31361"/>
    <cellStyle name="Comma 10 2 4 2 3 5" xfId="15460"/>
    <cellStyle name="Comma 10 2 4 2 3 5 2" xfId="34746"/>
    <cellStyle name="Comma 10 2 4 2 3 6" xfId="19956"/>
    <cellStyle name="Comma 10 2 4 2 4" xfId="3990"/>
    <cellStyle name="Comma 10 2 4 2 4 2" xfId="23326"/>
    <cellStyle name="Comma 10 2 4 2 5" xfId="8054"/>
    <cellStyle name="Comma 10 2 4 2 5 2" xfId="27383"/>
    <cellStyle name="Comma 10 2 4 2 6" xfId="11855"/>
    <cellStyle name="Comma 10 2 4 2 6 2" xfId="31184"/>
    <cellStyle name="Comma 10 2 4 2 7" xfId="15457"/>
    <cellStyle name="Comma 10 2 4 2 7 2" xfId="34743"/>
    <cellStyle name="Comma 10 2 4 2 8" xfId="19779"/>
    <cellStyle name="Comma 10 2 4 3" xfId="617"/>
    <cellStyle name="Comma 10 2 4 3 2" xfId="618"/>
    <cellStyle name="Comma 10 2 4 3 2 2" xfId="619"/>
    <cellStyle name="Comma 10 2 4 3 2 2 2" xfId="3996"/>
    <cellStyle name="Comma 10 2 4 3 2 2 2 2" xfId="23332"/>
    <cellStyle name="Comma 10 2 4 3 2 2 3" xfId="8234"/>
    <cellStyle name="Comma 10 2 4 3 2 2 3 2" xfId="27563"/>
    <cellStyle name="Comma 10 2 4 3 2 2 4" xfId="12035"/>
    <cellStyle name="Comma 10 2 4 3 2 2 4 2" xfId="31364"/>
    <cellStyle name="Comma 10 2 4 3 2 2 5" xfId="15463"/>
    <cellStyle name="Comma 10 2 4 3 2 2 5 2" xfId="34749"/>
    <cellStyle name="Comma 10 2 4 3 2 2 6" xfId="19959"/>
    <cellStyle name="Comma 10 2 4 3 2 3" xfId="3995"/>
    <cellStyle name="Comma 10 2 4 3 2 3 2" xfId="23331"/>
    <cellStyle name="Comma 10 2 4 3 2 4" xfId="8233"/>
    <cellStyle name="Comma 10 2 4 3 2 4 2" xfId="27562"/>
    <cellStyle name="Comma 10 2 4 3 2 5" xfId="12034"/>
    <cellStyle name="Comma 10 2 4 3 2 5 2" xfId="31363"/>
    <cellStyle name="Comma 10 2 4 3 2 6" xfId="15462"/>
    <cellStyle name="Comma 10 2 4 3 2 6 2" xfId="34748"/>
    <cellStyle name="Comma 10 2 4 3 2 7" xfId="19958"/>
    <cellStyle name="Comma 10 2 4 3 3" xfId="620"/>
    <cellStyle name="Comma 10 2 4 3 3 2" xfId="3997"/>
    <cellStyle name="Comma 10 2 4 3 3 2 2" xfId="23333"/>
    <cellStyle name="Comma 10 2 4 3 3 3" xfId="8235"/>
    <cellStyle name="Comma 10 2 4 3 3 3 2" xfId="27564"/>
    <cellStyle name="Comma 10 2 4 3 3 4" xfId="12036"/>
    <cellStyle name="Comma 10 2 4 3 3 4 2" xfId="31365"/>
    <cellStyle name="Comma 10 2 4 3 3 5" xfId="15464"/>
    <cellStyle name="Comma 10 2 4 3 3 5 2" xfId="34750"/>
    <cellStyle name="Comma 10 2 4 3 3 6" xfId="19960"/>
    <cellStyle name="Comma 10 2 4 3 4" xfId="3994"/>
    <cellStyle name="Comma 10 2 4 3 4 2" xfId="23330"/>
    <cellStyle name="Comma 10 2 4 3 5" xfId="8232"/>
    <cellStyle name="Comma 10 2 4 3 5 2" xfId="27561"/>
    <cellStyle name="Comma 10 2 4 3 6" xfId="12033"/>
    <cellStyle name="Comma 10 2 4 3 6 2" xfId="31362"/>
    <cellStyle name="Comma 10 2 4 3 7" xfId="15461"/>
    <cellStyle name="Comma 10 2 4 3 7 2" xfId="34747"/>
    <cellStyle name="Comma 10 2 4 3 8" xfId="19957"/>
    <cellStyle name="Comma 10 2 4 4" xfId="621"/>
    <cellStyle name="Comma 10 2 4 4 2" xfId="622"/>
    <cellStyle name="Comma 10 2 4 4 2 2" xfId="623"/>
    <cellStyle name="Comma 10 2 4 4 2 2 2" xfId="4000"/>
    <cellStyle name="Comma 10 2 4 4 2 2 2 2" xfId="23336"/>
    <cellStyle name="Comma 10 2 4 4 2 2 3" xfId="8238"/>
    <cellStyle name="Comma 10 2 4 4 2 2 3 2" xfId="27567"/>
    <cellStyle name="Comma 10 2 4 4 2 2 4" xfId="12039"/>
    <cellStyle name="Comma 10 2 4 4 2 2 4 2" xfId="31368"/>
    <cellStyle name="Comma 10 2 4 4 2 2 5" xfId="15467"/>
    <cellStyle name="Comma 10 2 4 4 2 2 5 2" xfId="34753"/>
    <cellStyle name="Comma 10 2 4 4 2 2 6" xfId="19963"/>
    <cellStyle name="Comma 10 2 4 4 2 3" xfId="3999"/>
    <cellStyle name="Comma 10 2 4 4 2 3 2" xfId="23335"/>
    <cellStyle name="Comma 10 2 4 4 2 4" xfId="8237"/>
    <cellStyle name="Comma 10 2 4 4 2 4 2" xfId="27566"/>
    <cellStyle name="Comma 10 2 4 4 2 5" xfId="12038"/>
    <cellStyle name="Comma 10 2 4 4 2 5 2" xfId="31367"/>
    <cellStyle name="Comma 10 2 4 4 2 6" xfId="15466"/>
    <cellStyle name="Comma 10 2 4 4 2 6 2" xfId="34752"/>
    <cellStyle name="Comma 10 2 4 4 2 7" xfId="19962"/>
    <cellStyle name="Comma 10 2 4 4 3" xfId="624"/>
    <cellStyle name="Comma 10 2 4 4 3 2" xfId="4001"/>
    <cellStyle name="Comma 10 2 4 4 3 2 2" xfId="23337"/>
    <cellStyle name="Comma 10 2 4 4 3 3" xfId="8239"/>
    <cellStyle name="Comma 10 2 4 4 3 3 2" xfId="27568"/>
    <cellStyle name="Comma 10 2 4 4 3 4" xfId="12040"/>
    <cellStyle name="Comma 10 2 4 4 3 4 2" xfId="31369"/>
    <cellStyle name="Comma 10 2 4 4 3 5" xfId="15468"/>
    <cellStyle name="Comma 10 2 4 4 3 5 2" xfId="34754"/>
    <cellStyle name="Comma 10 2 4 4 3 6" xfId="19964"/>
    <cellStyle name="Comma 10 2 4 4 4" xfId="3998"/>
    <cellStyle name="Comma 10 2 4 4 4 2" xfId="23334"/>
    <cellStyle name="Comma 10 2 4 4 5" xfId="8236"/>
    <cellStyle name="Comma 10 2 4 4 5 2" xfId="27565"/>
    <cellStyle name="Comma 10 2 4 4 6" xfId="12037"/>
    <cellStyle name="Comma 10 2 4 4 6 2" xfId="31366"/>
    <cellStyle name="Comma 10 2 4 4 7" xfId="15465"/>
    <cellStyle name="Comma 10 2 4 4 7 2" xfId="34751"/>
    <cellStyle name="Comma 10 2 4 4 8" xfId="19961"/>
    <cellStyle name="Comma 10 2 4 5" xfId="625"/>
    <cellStyle name="Comma 10 2 4 5 2" xfId="626"/>
    <cellStyle name="Comma 10 2 4 5 2 2" xfId="4003"/>
    <cellStyle name="Comma 10 2 4 5 2 2 2" xfId="23339"/>
    <cellStyle name="Comma 10 2 4 5 2 3" xfId="8241"/>
    <cellStyle name="Comma 10 2 4 5 2 3 2" xfId="27570"/>
    <cellStyle name="Comma 10 2 4 5 2 4" xfId="12042"/>
    <cellStyle name="Comma 10 2 4 5 2 4 2" xfId="31371"/>
    <cellStyle name="Comma 10 2 4 5 2 5" xfId="15470"/>
    <cellStyle name="Comma 10 2 4 5 2 5 2" xfId="34756"/>
    <cellStyle name="Comma 10 2 4 5 2 6" xfId="19966"/>
    <cellStyle name="Comma 10 2 4 5 3" xfId="4002"/>
    <cellStyle name="Comma 10 2 4 5 3 2" xfId="23338"/>
    <cellStyle name="Comma 10 2 4 5 4" xfId="8240"/>
    <cellStyle name="Comma 10 2 4 5 4 2" xfId="27569"/>
    <cellStyle name="Comma 10 2 4 5 5" xfId="12041"/>
    <cellStyle name="Comma 10 2 4 5 5 2" xfId="31370"/>
    <cellStyle name="Comma 10 2 4 5 6" xfId="15469"/>
    <cellStyle name="Comma 10 2 4 5 6 2" xfId="34755"/>
    <cellStyle name="Comma 10 2 4 5 7" xfId="19965"/>
    <cellStyle name="Comma 10 2 4 6" xfId="627"/>
    <cellStyle name="Comma 10 2 4 6 2" xfId="4004"/>
    <cellStyle name="Comma 10 2 4 6 2 2" xfId="23340"/>
    <cellStyle name="Comma 10 2 4 6 3" xfId="8242"/>
    <cellStyle name="Comma 10 2 4 6 3 2" xfId="27571"/>
    <cellStyle name="Comma 10 2 4 6 4" xfId="12043"/>
    <cellStyle name="Comma 10 2 4 6 4 2" xfId="31372"/>
    <cellStyle name="Comma 10 2 4 6 5" xfId="15471"/>
    <cellStyle name="Comma 10 2 4 6 5 2" xfId="34757"/>
    <cellStyle name="Comma 10 2 4 6 6" xfId="19967"/>
    <cellStyle name="Comma 10 2 4 7" xfId="3989"/>
    <cellStyle name="Comma 10 2 4 7 2" xfId="23325"/>
    <cellStyle name="Comma 10 2 4 8" xfId="7832"/>
    <cellStyle name="Comma 10 2 4 8 2" xfId="27161"/>
    <cellStyle name="Comma 10 2 4 9" xfId="11633"/>
    <cellStyle name="Comma 10 2 4 9 2" xfId="30962"/>
    <cellStyle name="Comma 10 2 5" xfId="364"/>
    <cellStyle name="Comma 10 2 5 2" xfId="628"/>
    <cellStyle name="Comma 10 2 5 2 2" xfId="629"/>
    <cellStyle name="Comma 10 2 5 2 2 2" xfId="4007"/>
    <cellStyle name="Comma 10 2 5 2 2 2 2" xfId="23343"/>
    <cellStyle name="Comma 10 2 5 2 2 3" xfId="8244"/>
    <cellStyle name="Comma 10 2 5 2 2 3 2" xfId="27573"/>
    <cellStyle name="Comma 10 2 5 2 2 4" xfId="12045"/>
    <cellStyle name="Comma 10 2 5 2 2 4 2" xfId="31374"/>
    <cellStyle name="Comma 10 2 5 2 2 5" xfId="15474"/>
    <cellStyle name="Comma 10 2 5 2 2 5 2" xfId="34760"/>
    <cellStyle name="Comma 10 2 5 2 2 6" xfId="19969"/>
    <cellStyle name="Comma 10 2 5 2 3" xfId="4006"/>
    <cellStyle name="Comma 10 2 5 2 3 2" xfId="23342"/>
    <cellStyle name="Comma 10 2 5 2 4" xfId="8243"/>
    <cellStyle name="Comma 10 2 5 2 4 2" xfId="27572"/>
    <cellStyle name="Comma 10 2 5 2 5" xfId="12044"/>
    <cellStyle name="Comma 10 2 5 2 5 2" xfId="31373"/>
    <cellStyle name="Comma 10 2 5 2 6" xfId="15473"/>
    <cellStyle name="Comma 10 2 5 2 6 2" xfId="34759"/>
    <cellStyle name="Comma 10 2 5 2 7" xfId="19968"/>
    <cellStyle name="Comma 10 2 5 3" xfId="630"/>
    <cellStyle name="Comma 10 2 5 3 2" xfId="4008"/>
    <cellStyle name="Comma 10 2 5 3 2 2" xfId="23344"/>
    <cellStyle name="Comma 10 2 5 3 3" xfId="8245"/>
    <cellStyle name="Comma 10 2 5 3 3 2" xfId="27574"/>
    <cellStyle name="Comma 10 2 5 3 4" xfId="12046"/>
    <cellStyle name="Comma 10 2 5 3 4 2" xfId="31375"/>
    <cellStyle name="Comma 10 2 5 3 5" xfId="15475"/>
    <cellStyle name="Comma 10 2 5 3 5 2" xfId="34761"/>
    <cellStyle name="Comma 10 2 5 3 6" xfId="19970"/>
    <cellStyle name="Comma 10 2 5 4" xfId="4005"/>
    <cellStyle name="Comma 10 2 5 4 2" xfId="23341"/>
    <cellStyle name="Comma 10 2 5 5" xfId="7981"/>
    <cellStyle name="Comma 10 2 5 5 2" xfId="27310"/>
    <cellStyle name="Comma 10 2 5 6" xfId="11782"/>
    <cellStyle name="Comma 10 2 5 6 2" xfId="31111"/>
    <cellStyle name="Comma 10 2 5 7" xfId="15472"/>
    <cellStyle name="Comma 10 2 5 7 2" xfId="34758"/>
    <cellStyle name="Comma 10 2 5 8" xfId="19706"/>
    <cellStyle name="Comma 10 2 6" xfId="631"/>
    <cellStyle name="Comma 10 2 6 2" xfId="632"/>
    <cellStyle name="Comma 10 2 6 2 2" xfId="633"/>
    <cellStyle name="Comma 10 2 6 2 2 2" xfId="4011"/>
    <cellStyle name="Comma 10 2 6 2 2 2 2" xfId="23347"/>
    <cellStyle name="Comma 10 2 6 2 2 3" xfId="8248"/>
    <cellStyle name="Comma 10 2 6 2 2 3 2" xfId="27577"/>
    <cellStyle name="Comma 10 2 6 2 2 4" xfId="12049"/>
    <cellStyle name="Comma 10 2 6 2 2 4 2" xfId="31378"/>
    <cellStyle name="Comma 10 2 6 2 2 5" xfId="15478"/>
    <cellStyle name="Comma 10 2 6 2 2 5 2" xfId="34764"/>
    <cellStyle name="Comma 10 2 6 2 2 6" xfId="19973"/>
    <cellStyle name="Comma 10 2 6 2 3" xfId="4010"/>
    <cellStyle name="Comma 10 2 6 2 3 2" xfId="23346"/>
    <cellStyle name="Comma 10 2 6 2 4" xfId="8247"/>
    <cellStyle name="Comma 10 2 6 2 4 2" xfId="27576"/>
    <cellStyle name="Comma 10 2 6 2 5" xfId="12048"/>
    <cellStyle name="Comma 10 2 6 2 5 2" xfId="31377"/>
    <cellStyle name="Comma 10 2 6 2 6" xfId="15477"/>
    <cellStyle name="Comma 10 2 6 2 6 2" xfId="34763"/>
    <cellStyle name="Comma 10 2 6 2 7" xfId="19972"/>
    <cellStyle name="Comma 10 2 6 3" xfId="634"/>
    <cellStyle name="Comma 10 2 6 3 2" xfId="4012"/>
    <cellStyle name="Comma 10 2 6 3 2 2" xfId="23348"/>
    <cellStyle name="Comma 10 2 6 3 3" xfId="8249"/>
    <cellStyle name="Comma 10 2 6 3 3 2" xfId="27578"/>
    <cellStyle name="Comma 10 2 6 3 4" xfId="12050"/>
    <cellStyle name="Comma 10 2 6 3 4 2" xfId="31379"/>
    <cellStyle name="Comma 10 2 6 3 5" xfId="15479"/>
    <cellStyle name="Comma 10 2 6 3 5 2" xfId="34765"/>
    <cellStyle name="Comma 10 2 6 3 6" xfId="19974"/>
    <cellStyle name="Comma 10 2 6 4" xfId="4009"/>
    <cellStyle name="Comma 10 2 6 4 2" xfId="23345"/>
    <cellStyle name="Comma 10 2 6 5" xfId="8246"/>
    <cellStyle name="Comma 10 2 6 5 2" xfId="27575"/>
    <cellStyle name="Comma 10 2 6 6" xfId="12047"/>
    <cellStyle name="Comma 10 2 6 6 2" xfId="31376"/>
    <cellStyle name="Comma 10 2 6 7" xfId="15476"/>
    <cellStyle name="Comma 10 2 6 7 2" xfId="34762"/>
    <cellStyle name="Comma 10 2 6 8" xfId="19971"/>
    <cellStyle name="Comma 10 2 7" xfId="635"/>
    <cellStyle name="Comma 10 2 7 2" xfId="636"/>
    <cellStyle name="Comma 10 2 7 2 2" xfId="637"/>
    <cellStyle name="Comma 10 2 7 2 2 2" xfId="4015"/>
    <cellStyle name="Comma 10 2 7 2 2 2 2" xfId="23351"/>
    <cellStyle name="Comma 10 2 7 2 2 3" xfId="8252"/>
    <cellStyle name="Comma 10 2 7 2 2 3 2" xfId="27581"/>
    <cellStyle name="Comma 10 2 7 2 2 4" xfId="12053"/>
    <cellStyle name="Comma 10 2 7 2 2 4 2" xfId="31382"/>
    <cellStyle name="Comma 10 2 7 2 2 5" xfId="15482"/>
    <cellStyle name="Comma 10 2 7 2 2 5 2" xfId="34768"/>
    <cellStyle name="Comma 10 2 7 2 2 6" xfId="19977"/>
    <cellStyle name="Comma 10 2 7 2 3" xfId="4014"/>
    <cellStyle name="Comma 10 2 7 2 3 2" xfId="23350"/>
    <cellStyle name="Comma 10 2 7 2 4" xfId="8251"/>
    <cellStyle name="Comma 10 2 7 2 4 2" xfId="27580"/>
    <cellStyle name="Comma 10 2 7 2 5" xfId="12052"/>
    <cellStyle name="Comma 10 2 7 2 5 2" xfId="31381"/>
    <cellStyle name="Comma 10 2 7 2 6" xfId="15481"/>
    <cellStyle name="Comma 10 2 7 2 6 2" xfId="34767"/>
    <cellStyle name="Comma 10 2 7 2 7" xfId="19976"/>
    <cellStyle name="Comma 10 2 7 3" xfId="638"/>
    <cellStyle name="Comma 10 2 7 3 2" xfId="4016"/>
    <cellStyle name="Comma 10 2 7 3 2 2" xfId="23352"/>
    <cellStyle name="Comma 10 2 7 3 3" xfId="8253"/>
    <cellStyle name="Comma 10 2 7 3 3 2" xfId="27582"/>
    <cellStyle name="Comma 10 2 7 3 4" xfId="12054"/>
    <cellStyle name="Comma 10 2 7 3 4 2" xfId="31383"/>
    <cellStyle name="Comma 10 2 7 3 5" xfId="15483"/>
    <cellStyle name="Comma 10 2 7 3 5 2" xfId="34769"/>
    <cellStyle name="Comma 10 2 7 3 6" xfId="19978"/>
    <cellStyle name="Comma 10 2 7 4" xfId="4013"/>
    <cellStyle name="Comma 10 2 7 4 2" xfId="23349"/>
    <cellStyle name="Comma 10 2 7 5" xfId="8250"/>
    <cellStyle name="Comma 10 2 7 5 2" xfId="27579"/>
    <cellStyle name="Comma 10 2 7 6" xfId="12051"/>
    <cellStyle name="Comma 10 2 7 6 2" xfId="31380"/>
    <cellStyle name="Comma 10 2 7 7" xfId="15480"/>
    <cellStyle name="Comma 10 2 7 7 2" xfId="34766"/>
    <cellStyle name="Comma 10 2 7 8" xfId="19975"/>
    <cellStyle name="Comma 10 2 8" xfId="639"/>
    <cellStyle name="Comma 10 2 8 2" xfId="640"/>
    <cellStyle name="Comma 10 2 8 2 2" xfId="641"/>
    <cellStyle name="Comma 10 2 8 2 2 2" xfId="4019"/>
    <cellStyle name="Comma 10 2 8 2 2 2 2" xfId="23355"/>
    <cellStyle name="Comma 10 2 8 2 2 3" xfId="8256"/>
    <cellStyle name="Comma 10 2 8 2 2 3 2" xfId="27585"/>
    <cellStyle name="Comma 10 2 8 2 2 4" xfId="12057"/>
    <cellStyle name="Comma 10 2 8 2 2 4 2" xfId="31386"/>
    <cellStyle name="Comma 10 2 8 2 2 5" xfId="15486"/>
    <cellStyle name="Comma 10 2 8 2 2 5 2" xfId="34772"/>
    <cellStyle name="Comma 10 2 8 2 2 6" xfId="19981"/>
    <cellStyle name="Comma 10 2 8 2 3" xfId="4018"/>
    <cellStyle name="Comma 10 2 8 2 3 2" xfId="23354"/>
    <cellStyle name="Comma 10 2 8 2 4" xfId="8255"/>
    <cellStyle name="Comma 10 2 8 2 4 2" xfId="27584"/>
    <cellStyle name="Comma 10 2 8 2 5" xfId="12056"/>
    <cellStyle name="Comma 10 2 8 2 5 2" xfId="31385"/>
    <cellStyle name="Comma 10 2 8 2 6" xfId="15485"/>
    <cellStyle name="Comma 10 2 8 2 6 2" xfId="34771"/>
    <cellStyle name="Comma 10 2 8 2 7" xfId="19980"/>
    <cellStyle name="Comma 10 2 8 3" xfId="642"/>
    <cellStyle name="Comma 10 2 8 3 2" xfId="4020"/>
    <cellStyle name="Comma 10 2 8 3 2 2" xfId="23356"/>
    <cellStyle name="Comma 10 2 8 3 3" xfId="8257"/>
    <cellStyle name="Comma 10 2 8 3 3 2" xfId="27586"/>
    <cellStyle name="Comma 10 2 8 3 4" xfId="12058"/>
    <cellStyle name="Comma 10 2 8 3 4 2" xfId="31387"/>
    <cellStyle name="Comma 10 2 8 3 5" xfId="15487"/>
    <cellStyle name="Comma 10 2 8 3 5 2" xfId="34773"/>
    <cellStyle name="Comma 10 2 8 3 6" xfId="19982"/>
    <cellStyle name="Comma 10 2 8 4" xfId="4017"/>
    <cellStyle name="Comma 10 2 8 4 2" xfId="23353"/>
    <cellStyle name="Comma 10 2 8 5" xfId="8254"/>
    <cellStyle name="Comma 10 2 8 5 2" xfId="27583"/>
    <cellStyle name="Comma 10 2 8 6" xfId="12055"/>
    <cellStyle name="Comma 10 2 8 6 2" xfId="31384"/>
    <cellStyle name="Comma 10 2 8 7" xfId="15484"/>
    <cellStyle name="Comma 10 2 8 7 2" xfId="34770"/>
    <cellStyle name="Comma 10 2 8 8" xfId="19979"/>
    <cellStyle name="Comma 10 2 9" xfId="643"/>
    <cellStyle name="Comma 10 2 9 2" xfId="644"/>
    <cellStyle name="Comma 10 2 9 2 2" xfId="4022"/>
    <cellStyle name="Comma 10 2 9 2 2 2" xfId="23358"/>
    <cellStyle name="Comma 10 2 9 2 3" xfId="8259"/>
    <cellStyle name="Comma 10 2 9 2 3 2" xfId="27588"/>
    <cellStyle name="Comma 10 2 9 2 4" xfId="12060"/>
    <cellStyle name="Comma 10 2 9 2 4 2" xfId="31389"/>
    <cellStyle name="Comma 10 2 9 2 5" xfId="15489"/>
    <cellStyle name="Comma 10 2 9 2 5 2" xfId="34775"/>
    <cellStyle name="Comma 10 2 9 2 6" xfId="19984"/>
    <cellStyle name="Comma 10 2 9 3" xfId="4021"/>
    <cellStyle name="Comma 10 2 9 3 2" xfId="23357"/>
    <cellStyle name="Comma 10 2 9 4" xfId="8258"/>
    <cellStyle name="Comma 10 2 9 4 2" xfId="27587"/>
    <cellStyle name="Comma 10 2 9 5" xfId="12059"/>
    <cellStyle name="Comma 10 2 9 5 2" xfId="31388"/>
    <cellStyle name="Comma 10 2 9 6" xfId="15488"/>
    <cellStyle name="Comma 10 2 9 6 2" xfId="34774"/>
    <cellStyle name="Comma 10 2 9 7" xfId="19983"/>
    <cellStyle name="Comma 10 3" xfId="143"/>
    <cellStyle name="Comma 10 3 10" xfId="4023"/>
    <cellStyle name="Comma 10 3 10 2" xfId="23359"/>
    <cellStyle name="Comma 10 3 11" xfId="7789"/>
    <cellStyle name="Comma 10 3 11 2" xfId="27118"/>
    <cellStyle name="Comma 10 3 12" xfId="11590"/>
    <cellStyle name="Comma 10 3 12 2" xfId="30919"/>
    <cellStyle name="Comma 10 3 13" xfId="15490"/>
    <cellStyle name="Comma 10 3 13 2" xfId="34776"/>
    <cellStyle name="Comma 10 3 14" xfId="19514"/>
    <cellStyle name="Comma 10 3 2" xfId="292"/>
    <cellStyle name="Comma 10 3 2 10" xfId="15491"/>
    <cellStyle name="Comma 10 3 2 10 2" xfId="34777"/>
    <cellStyle name="Comma 10 3 2 11" xfId="19660"/>
    <cellStyle name="Comma 10 3 2 2" xfId="540"/>
    <cellStyle name="Comma 10 3 2 2 2" xfId="645"/>
    <cellStyle name="Comma 10 3 2 2 2 2" xfId="646"/>
    <cellStyle name="Comma 10 3 2 2 2 2 2" xfId="4027"/>
    <cellStyle name="Comma 10 3 2 2 2 2 2 2" xfId="23363"/>
    <cellStyle name="Comma 10 3 2 2 2 2 3" xfId="8261"/>
    <cellStyle name="Comma 10 3 2 2 2 2 3 2" xfId="27590"/>
    <cellStyle name="Comma 10 3 2 2 2 2 4" xfId="12062"/>
    <cellStyle name="Comma 10 3 2 2 2 2 4 2" xfId="31391"/>
    <cellStyle name="Comma 10 3 2 2 2 2 5" xfId="15494"/>
    <cellStyle name="Comma 10 3 2 2 2 2 5 2" xfId="34780"/>
    <cellStyle name="Comma 10 3 2 2 2 2 6" xfId="19986"/>
    <cellStyle name="Comma 10 3 2 2 2 3" xfId="4026"/>
    <cellStyle name="Comma 10 3 2 2 2 3 2" xfId="23362"/>
    <cellStyle name="Comma 10 3 2 2 2 4" xfId="8260"/>
    <cellStyle name="Comma 10 3 2 2 2 4 2" xfId="27589"/>
    <cellStyle name="Comma 10 3 2 2 2 5" xfId="12061"/>
    <cellStyle name="Comma 10 3 2 2 2 5 2" xfId="31390"/>
    <cellStyle name="Comma 10 3 2 2 2 6" xfId="15493"/>
    <cellStyle name="Comma 10 3 2 2 2 6 2" xfId="34779"/>
    <cellStyle name="Comma 10 3 2 2 2 7" xfId="19985"/>
    <cellStyle name="Comma 10 3 2 2 3" xfId="647"/>
    <cellStyle name="Comma 10 3 2 2 3 2" xfId="4028"/>
    <cellStyle name="Comma 10 3 2 2 3 2 2" xfId="23364"/>
    <cellStyle name="Comma 10 3 2 2 3 3" xfId="8262"/>
    <cellStyle name="Comma 10 3 2 2 3 3 2" xfId="27591"/>
    <cellStyle name="Comma 10 3 2 2 3 4" xfId="12063"/>
    <cellStyle name="Comma 10 3 2 2 3 4 2" xfId="31392"/>
    <cellStyle name="Comma 10 3 2 2 3 5" xfId="15495"/>
    <cellStyle name="Comma 10 3 2 2 3 5 2" xfId="34781"/>
    <cellStyle name="Comma 10 3 2 2 3 6" xfId="19987"/>
    <cellStyle name="Comma 10 3 2 2 4" xfId="4025"/>
    <cellStyle name="Comma 10 3 2 2 4 2" xfId="23361"/>
    <cellStyle name="Comma 10 3 2 2 5" xfId="8157"/>
    <cellStyle name="Comma 10 3 2 2 5 2" xfId="27486"/>
    <cellStyle name="Comma 10 3 2 2 6" xfId="11958"/>
    <cellStyle name="Comma 10 3 2 2 6 2" xfId="31287"/>
    <cellStyle name="Comma 10 3 2 2 7" xfId="15492"/>
    <cellStyle name="Comma 10 3 2 2 7 2" xfId="34778"/>
    <cellStyle name="Comma 10 3 2 2 8" xfId="19882"/>
    <cellStyle name="Comma 10 3 2 3" xfId="648"/>
    <cellStyle name="Comma 10 3 2 3 2" xfId="649"/>
    <cellStyle name="Comma 10 3 2 3 2 2" xfId="650"/>
    <cellStyle name="Comma 10 3 2 3 2 2 2" xfId="4031"/>
    <cellStyle name="Comma 10 3 2 3 2 2 2 2" xfId="23367"/>
    <cellStyle name="Comma 10 3 2 3 2 2 3" xfId="8265"/>
    <cellStyle name="Comma 10 3 2 3 2 2 3 2" xfId="27594"/>
    <cellStyle name="Comma 10 3 2 3 2 2 4" xfId="12066"/>
    <cellStyle name="Comma 10 3 2 3 2 2 4 2" xfId="31395"/>
    <cellStyle name="Comma 10 3 2 3 2 2 5" xfId="15498"/>
    <cellStyle name="Comma 10 3 2 3 2 2 5 2" xfId="34784"/>
    <cellStyle name="Comma 10 3 2 3 2 2 6" xfId="19990"/>
    <cellStyle name="Comma 10 3 2 3 2 3" xfId="4030"/>
    <cellStyle name="Comma 10 3 2 3 2 3 2" xfId="23366"/>
    <cellStyle name="Comma 10 3 2 3 2 4" xfId="8264"/>
    <cellStyle name="Comma 10 3 2 3 2 4 2" xfId="27593"/>
    <cellStyle name="Comma 10 3 2 3 2 5" xfId="12065"/>
    <cellStyle name="Comma 10 3 2 3 2 5 2" xfId="31394"/>
    <cellStyle name="Comma 10 3 2 3 2 6" xfId="15497"/>
    <cellStyle name="Comma 10 3 2 3 2 6 2" xfId="34783"/>
    <cellStyle name="Comma 10 3 2 3 2 7" xfId="19989"/>
    <cellStyle name="Comma 10 3 2 3 3" xfId="651"/>
    <cellStyle name="Comma 10 3 2 3 3 2" xfId="4032"/>
    <cellStyle name="Comma 10 3 2 3 3 2 2" xfId="23368"/>
    <cellStyle name="Comma 10 3 2 3 3 3" xfId="8266"/>
    <cellStyle name="Comma 10 3 2 3 3 3 2" xfId="27595"/>
    <cellStyle name="Comma 10 3 2 3 3 4" xfId="12067"/>
    <cellStyle name="Comma 10 3 2 3 3 4 2" xfId="31396"/>
    <cellStyle name="Comma 10 3 2 3 3 5" xfId="15499"/>
    <cellStyle name="Comma 10 3 2 3 3 5 2" xfId="34785"/>
    <cellStyle name="Comma 10 3 2 3 3 6" xfId="19991"/>
    <cellStyle name="Comma 10 3 2 3 4" xfId="4029"/>
    <cellStyle name="Comma 10 3 2 3 4 2" xfId="23365"/>
    <cellStyle name="Comma 10 3 2 3 5" xfId="8263"/>
    <cellStyle name="Comma 10 3 2 3 5 2" xfId="27592"/>
    <cellStyle name="Comma 10 3 2 3 6" xfId="12064"/>
    <cellStyle name="Comma 10 3 2 3 6 2" xfId="31393"/>
    <cellStyle name="Comma 10 3 2 3 7" xfId="15496"/>
    <cellStyle name="Comma 10 3 2 3 7 2" xfId="34782"/>
    <cellStyle name="Comma 10 3 2 3 8" xfId="19988"/>
    <cellStyle name="Comma 10 3 2 4" xfId="652"/>
    <cellStyle name="Comma 10 3 2 4 2" xfId="653"/>
    <cellStyle name="Comma 10 3 2 4 2 2" xfId="654"/>
    <cellStyle name="Comma 10 3 2 4 2 2 2" xfId="4035"/>
    <cellStyle name="Comma 10 3 2 4 2 2 2 2" xfId="23371"/>
    <cellStyle name="Comma 10 3 2 4 2 2 3" xfId="8269"/>
    <cellStyle name="Comma 10 3 2 4 2 2 3 2" xfId="27598"/>
    <cellStyle name="Comma 10 3 2 4 2 2 4" xfId="12070"/>
    <cellStyle name="Comma 10 3 2 4 2 2 4 2" xfId="31399"/>
    <cellStyle name="Comma 10 3 2 4 2 2 5" xfId="15502"/>
    <cellStyle name="Comma 10 3 2 4 2 2 5 2" xfId="34788"/>
    <cellStyle name="Comma 10 3 2 4 2 2 6" xfId="19994"/>
    <cellStyle name="Comma 10 3 2 4 2 3" xfId="4034"/>
    <cellStyle name="Comma 10 3 2 4 2 3 2" xfId="23370"/>
    <cellStyle name="Comma 10 3 2 4 2 4" xfId="8268"/>
    <cellStyle name="Comma 10 3 2 4 2 4 2" xfId="27597"/>
    <cellStyle name="Comma 10 3 2 4 2 5" xfId="12069"/>
    <cellStyle name="Comma 10 3 2 4 2 5 2" xfId="31398"/>
    <cellStyle name="Comma 10 3 2 4 2 6" xfId="15501"/>
    <cellStyle name="Comma 10 3 2 4 2 6 2" xfId="34787"/>
    <cellStyle name="Comma 10 3 2 4 2 7" xfId="19993"/>
    <cellStyle name="Comma 10 3 2 4 3" xfId="655"/>
    <cellStyle name="Comma 10 3 2 4 3 2" xfId="4036"/>
    <cellStyle name="Comma 10 3 2 4 3 2 2" xfId="23372"/>
    <cellStyle name="Comma 10 3 2 4 3 3" xfId="8270"/>
    <cellStyle name="Comma 10 3 2 4 3 3 2" xfId="27599"/>
    <cellStyle name="Comma 10 3 2 4 3 4" xfId="12071"/>
    <cellStyle name="Comma 10 3 2 4 3 4 2" xfId="31400"/>
    <cellStyle name="Comma 10 3 2 4 3 5" xfId="15503"/>
    <cellStyle name="Comma 10 3 2 4 3 5 2" xfId="34789"/>
    <cellStyle name="Comma 10 3 2 4 3 6" xfId="19995"/>
    <cellStyle name="Comma 10 3 2 4 4" xfId="4033"/>
    <cellStyle name="Comma 10 3 2 4 4 2" xfId="23369"/>
    <cellStyle name="Comma 10 3 2 4 5" xfId="8267"/>
    <cellStyle name="Comma 10 3 2 4 5 2" xfId="27596"/>
    <cellStyle name="Comma 10 3 2 4 6" xfId="12068"/>
    <cellStyle name="Comma 10 3 2 4 6 2" xfId="31397"/>
    <cellStyle name="Comma 10 3 2 4 7" xfId="15500"/>
    <cellStyle name="Comma 10 3 2 4 7 2" xfId="34786"/>
    <cellStyle name="Comma 10 3 2 4 8" xfId="19992"/>
    <cellStyle name="Comma 10 3 2 5" xfId="656"/>
    <cellStyle name="Comma 10 3 2 5 2" xfId="657"/>
    <cellStyle name="Comma 10 3 2 5 2 2" xfId="4038"/>
    <cellStyle name="Comma 10 3 2 5 2 2 2" xfId="23374"/>
    <cellStyle name="Comma 10 3 2 5 2 3" xfId="8272"/>
    <cellStyle name="Comma 10 3 2 5 2 3 2" xfId="27601"/>
    <cellStyle name="Comma 10 3 2 5 2 4" xfId="12073"/>
    <cellStyle name="Comma 10 3 2 5 2 4 2" xfId="31402"/>
    <cellStyle name="Comma 10 3 2 5 2 5" xfId="15505"/>
    <cellStyle name="Comma 10 3 2 5 2 5 2" xfId="34791"/>
    <cellStyle name="Comma 10 3 2 5 2 6" xfId="19997"/>
    <cellStyle name="Comma 10 3 2 5 3" xfId="4037"/>
    <cellStyle name="Comma 10 3 2 5 3 2" xfId="23373"/>
    <cellStyle name="Comma 10 3 2 5 4" xfId="8271"/>
    <cellStyle name="Comma 10 3 2 5 4 2" xfId="27600"/>
    <cellStyle name="Comma 10 3 2 5 5" xfId="12072"/>
    <cellStyle name="Comma 10 3 2 5 5 2" xfId="31401"/>
    <cellStyle name="Comma 10 3 2 5 6" xfId="15504"/>
    <cellStyle name="Comma 10 3 2 5 6 2" xfId="34790"/>
    <cellStyle name="Comma 10 3 2 5 7" xfId="19996"/>
    <cellStyle name="Comma 10 3 2 6" xfId="658"/>
    <cellStyle name="Comma 10 3 2 6 2" xfId="4039"/>
    <cellStyle name="Comma 10 3 2 6 2 2" xfId="23375"/>
    <cellStyle name="Comma 10 3 2 6 3" xfId="8273"/>
    <cellStyle name="Comma 10 3 2 6 3 2" xfId="27602"/>
    <cellStyle name="Comma 10 3 2 6 4" xfId="12074"/>
    <cellStyle name="Comma 10 3 2 6 4 2" xfId="31403"/>
    <cellStyle name="Comma 10 3 2 6 5" xfId="15506"/>
    <cellStyle name="Comma 10 3 2 6 5 2" xfId="34792"/>
    <cellStyle name="Comma 10 3 2 6 6" xfId="19998"/>
    <cellStyle name="Comma 10 3 2 7" xfId="4024"/>
    <cellStyle name="Comma 10 3 2 7 2" xfId="23360"/>
    <cellStyle name="Comma 10 3 2 8" xfId="7935"/>
    <cellStyle name="Comma 10 3 2 8 2" xfId="27264"/>
    <cellStyle name="Comma 10 3 2 9" xfId="11736"/>
    <cellStyle name="Comma 10 3 2 9 2" xfId="31065"/>
    <cellStyle name="Comma 10 3 3" xfId="218"/>
    <cellStyle name="Comma 10 3 3 10" xfId="15507"/>
    <cellStyle name="Comma 10 3 3 10 2" xfId="34793"/>
    <cellStyle name="Comma 10 3 3 11" xfId="19587"/>
    <cellStyle name="Comma 10 3 3 2" xfId="467"/>
    <cellStyle name="Comma 10 3 3 2 2" xfId="659"/>
    <cellStyle name="Comma 10 3 3 2 2 2" xfId="660"/>
    <cellStyle name="Comma 10 3 3 2 2 2 2" xfId="4043"/>
    <cellStyle name="Comma 10 3 3 2 2 2 2 2" xfId="23379"/>
    <cellStyle name="Comma 10 3 3 2 2 2 3" xfId="8275"/>
    <cellStyle name="Comma 10 3 3 2 2 2 3 2" xfId="27604"/>
    <cellStyle name="Comma 10 3 3 2 2 2 4" xfId="12076"/>
    <cellStyle name="Comma 10 3 3 2 2 2 4 2" xfId="31405"/>
    <cellStyle name="Comma 10 3 3 2 2 2 5" xfId="15510"/>
    <cellStyle name="Comma 10 3 3 2 2 2 5 2" xfId="34796"/>
    <cellStyle name="Comma 10 3 3 2 2 2 6" xfId="20000"/>
    <cellStyle name="Comma 10 3 3 2 2 3" xfId="4042"/>
    <cellStyle name="Comma 10 3 3 2 2 3 2" xfId="23378"/>
    <cellStyle name="Comma 10 3 3 2 2 4" xfId="8274"/>
    <cellStyle name="Comma 10 3 3 2 2 4 2" xfId="27603"/>
    <cellStyle name="Comma 10 3 3 2 2 5" xfId="12075"/>
    <cellStyle name="Comma 10 3 3 2 2 5 2" xfId="31404"/>
    <cellStyle name="Comma 10 3 3 2 2 6" xfId="15509"/>
    <cellStyle name="Comma 10 3 3 2 2 6 2" xfId="34795"/>
    <cellStyle name="Comma 10 3 3 2 2 7" xfId="19999"/>
    <cellStyle name="Comma 10 3 3 2 3" xfId="661"/>
    <cellStyle name="Comma 10 3 3 2 3 2" xfId="4044"/>
    <cellStyle name="Comma 10 3 3 2 3 2 2" xfId="23380"/>
    <cellStyle name="Comma 10 3 3 2 3 3" xfId="8276"/>
    <cellStyle name="Comma 10 3 3 2 3 3 2" xfId="27605"/>
    <cellStyle name="Comma 10 3 3 2 3 4" xfId="12077"/>
    <cellStyle name="Comma 10 3 3 2 3 4 2" xfId="31406"/>
    <cellStyle name="Comma 10 3 3 2 3 5" xfId="15511"/>
    <cellStyle name="Comma 10 3 3 2 3 5 2" xfId="34797"/>
    <cellStyle name="Comma 10 3 3 2 3 6" xfId="20001"/>
    <cellStyle name="Comma 10 3 3 2 4" xfId="4041"/>
    <cellStyle name="Comma 10 3 3 2 4 2" xfId="23377"/>
    <cellStyle name="Comma 10 3 3 2 5" xfId="8084"/>
    <cellStyle name="Comma 10 3 3 2 5 2" xfId="27413"/>
    <cellStyle name="Comma 10 3 3 2 6" xfId="11885"/>
    <cellStyle name="Comma 10 3 3 2 6 2" xfId="31214"/>
    <cellStyle name="Comma 10 3 3 2 7" xfId="15508"/>
    <cellStyle name="Comma 10 3 3 2 7 2" xfId="34794"/>
    <cellStyle name="Comma 10 3 3 2 8" xfId="19809"/>
    <cellStyle name="Comma 10 3 3 3" xfId="662"/>
    <cellStyle name="Comma 10 3 3 3 2" xfId="663"/>
    <cellStyle name="Comma 10 3 3 3 2 2" xfId="664"/>
    <cellStyle name="Comma 10 3 3 3 2 2 2" xfId="4047"/>
    <cellStyle name="Comma 10 3 3 3 2 2 2 2" xfId="23383"/>
    <cellStyle name="Comma 10 3 3 3 2 2 3" xfId="8279"/>
    <cellStyle name="Comma 10 3 3 3 2 2 3 2" xfId="27608"/>
    <cellStyle name="Comma 10 3 3 3 2 2 4" xfId="12080"/>
    <cellStyle name="Comma 10 3 3 3 2 2 4 2" xfId="31409"/>
    <cellStyle name="Comma 10 3 3 3 2 2 5" xfId="15514"/>
    <cellStyle name="Comma 10 3 3 3 2 2 5 2" xfId="34800"/>
    <cellStyle name="Comma 10 3 3 3 2 2 6" xfId="20004"/>
    <cellStyle name="Comma 10 3 3 3 2 3" xfId="4046"/>
    <cellStyle name="Comma 10 3 3 3 2 3 2" xfId="23382"/>
    <cellStyle name="Comma 10 3 3 3 2 4" xfId="8278"/>
    <cellStyle name="Comma 10 3 3 3 2 4 2" xfId="27607"/>
    <cellStyle name="Comma 10 3 3 3 2 5" xfId="12079"/>
    <cellStyle name="Comma 10 3 3 3 2 5 2" xfId="31408"/>
    <cellStyle name="Comma 10 3 3 3 2 6" xfId="15513"/>
    <cellStyle name="Comma 10 3 3 3 2 6 2" xfId="34799"/>
    <cellStyle name="Comma 10 3 3 3 2 7" xfId="20003"/>
    <cellStyle name="Comma 10 3 3 3 3" xfId="665"/>
    <cellStyle name="Comma 10 3 3 3 3 2" xfId="4048"/>
    <cellStyle name="Comma 10 3 3 3 3 2 2" xfId="23384"/>
    <cellStyle name="Comma 10 3 3 3 3 3" xfId="8280"/>
    <cellStyle name="Comma 10 3 3 3 3 3 2" xfId="27609"/>
    <cellStyle name="Comma 10 3 3 3 3 4" xfId="12081"/>
    <cellStyle name="Comma 10 3 3 3 3 4 2" xfId="31410"/>
    <cellStyle name="Comma 10 3 3 3 3 5" xfId="15515"/>
    <cellStyle name="Comma 10 3 3 3 3 5 2" xfId="34801"/>
    <cellStyle name="Comma 10 3 3 3 3 6" xfId="20005"/>
    <cellStyle name="Comma 10 3 3 3 4" xfId="4045"/>
    <cellStyle name="Comma 10 3 3 3 4 2" xfId="23381"/>
    <cellStyle name="Comma 10 3 3 3 5" xfId="8277"/>
    <cellStyle name="Comma 10 3 3 3 5 2" xfId="27606"/>
    <cellStyle name="Comma 10 3 3 3 6" xfId="12078"/>
    <cellStyle name="Comma 10 3 3 3 6 2" xfId="31407"/>
    <cellStyle name="Comma 10 3 3 3 7" xfId="15512"/>
    <cellStyle name="Comma 10 3 3 3 7 2" xfId="34798"/>
    <cellStyle name="Comma 10 3 3 3 8" xfId="20002"/>
    <cellStyle name="Comma 10 3 3 4" xfId="666"/>
    <cellStyle name="Comma 10 3 3 4 2" xfId="667"/>
    <cellStyle name="Comma 10 3 3 4 2 2" xfId="668"/>
    <cellStyle name="Comma 10 3 3 4 2 2 2" xfId="4051"/>
    <cellStyle name="Comma 10 3 3 4 2 2 2 2" xfId="23387"/>
    <cellStyle name="Comma 10 3 3 4 2 2 3" xfId="8283"/>
    <cellStyle name="Comma 10 3 3 4 2 2 3 2" xfId="27612"/>
    <cellStyle name="Comma 10 3 3 4 2 2 4" xfId="12084"/>
    <cellStyle name="Comma 10 3 3 4 2 2 4 2" xfId="31413"/>
    <cellStyle name="Comma 10 3 3 4 2 2 5" xfId="15518"/>
    <cellStyle name="Comma 10 3 3 4 2 2 5 2" xfId="34804"/>
    <cellStyle name="Comma 10 3 3 4 2 2 6" xfId="20008"/>
    <cellStyle name="Comma 10 3 3 4 2 3" xfId="4050"/>
    <cellStyle name="Comma 10 3 3 4 2 3 2" xfId="23386"/>
    <cellStyle name="Comma 10 3 3 4 2 4" xfId="8282"/>
    <cellStyle name="Comma 10 3 3 4 2 4 2" xfId="27611"/>
    <cellStyle name="Comma 10 3 3 4 2 5" xfId="12083"/>
    <cellStyle name="Comma 10 3 3 4 2 5 2" xfId="31412"/>
    <cellStyle name="Comma 10 3 3 4 2 6" xfId="15517"/>
    <cellStyle name="Comma 10 3 3 4 2 6 2" xfId="34803"/>
    <cellStyle name="Comma 10 3 3 4 2 7" xfId="20007"/>
    <cellStyle name="Comma 10 3 3 4 3" xfId="669"/>
    <cellStyle name="Comma 10 3 3 4 3 2" xfId="4052"/>
    <cellStyle name="Comma 10 3 3 4 3 2 2" xfId="23388"/>
    <cellStyle name="Comma 10 3 3 4 3 3" xfId="8284"/>
    <cellStyle name="Comma 10 3 3 4 3 3 2" xfId="27613"/>
    <cellStyle name="Comma 10 3 3 4 3 4" xfId="12085"/>
    <cellStyle name="Comma 10 3 3 4 3 4 2" xfId="31414"/>
    <cellStyle name="Comma 10 3 3 4 3 5" xfId="15519"/>
    <cellStyle name="Comma 10 3 3 4 3 5 2" xfId="34805"/>
    <cellStyle name="Comma 10 3 3 4 3 6" xfId="20009"/>
    <cellStyle name="Comma 10 3 3 4 4" xfId="4049"/>
    <cellStyle name="Comma 10 3 3 4 4 2" xfId="23385"/>
    <cellStyle name="Comma 10 3 3 4 5" xfId="8281"/>
    <cellStyle name="Comma 10 3 3 4 5 2" xfId="27610"/>
    <cellStyle name="Comma 10 3 3 4 6" xfId="12082"/>
    <cellStyle name="Comma 10 3 3 4 6 2" xfId="31411"/>
    <cellStyle name="Comma 10 3 3 4 7" xfId="15516"/>
    <cellStyle name="Comma 10 3 3 4 7 2" xfId="34802"/>
    <cellStyle name="Comma 10 3 3 4 8" xfId="20006"/>
    <cellStyle name="Comma 10 3 3 5" xfId="670"/>
    <cellStyle name="Comma 10 3 3 5 2" xfId="671"/>
    <cellStyle name="Comma 10 3 3 5 2 2" xfId="4054"/>
    <cellStyle name="Comma 10 3 3 5 2 2 2" xfId="23390"/>
    <cellStyle name="Comma 10 3 3 5 2 3" xfId="8286"/>
    <cellStyle name="Comma 10 3 3 5 2 3 2" xfId="27615"/>
    <cellStyle name="Comma 10 3 3 5 2 4" xfId="12087"/>
    <cellStyle name="Comma 10 3 3 5 2 4 2" xfId="31416"/>
    <cellStyle name="Comma 10 3 3 5 2 5" xfId="15521"/>
    <cellStyle name="Comma 10 3 3 5 2 5 2" xfId="34807"/>
    <cellStyle name="Comma 10 3 3 5 2 6" xfId="20011"/>
    <cellStyle name="Comma 10 3 3 5 3" xfId="4053"/>
    <cellStyle name="Comma 10 3 3 5 3 2" xfId="23389"/>
    <cellStyle name="Comma 10 3 3 5 4" xfId="8285"/>
    <cellStyle name="Comma 10 3 3 5 4 2" xfId="27614"/>
    <cellStyle name="Comma 10 3 3 5 5" xfId="12086"/>
    <cellStyle name="Comma 10 3 3 5 5 2" xfId="31415"/>
    <cellStyle name="Comma 10 3 3 5 6" xfId="15520"/>
    <cellStyle name="Comma 10 3 3 5 6 2" xfId="34806"/>
    <cellStyle name="Comma 10 3 3 5 7" xfId="20010"/>
    <cellStyle name="Comma 10 3 3 6" xfId="672"/>
    <cellStyle name="Comma 10 3 3 6 2" xfId="4055"/>
    <cellStyle name="Comma 10 3 3 6 2 2" xfId="23391"/>
    <cellStyle name="Comma 10 3 3 6 3" xfId="8287"/>
    <cellStyle name="Comma 10 3 3 6 3 2" xfId="27616"/>
    <cellStyle name="Comma 10 3 3 6 4" xfId="12088"/>
    <cellStyle name="Comma 10 3 3 6 4 2" xfId="31417"/>
    <cellStyle name="Comma 10 3 3 6 5" xfId="15522"/>
    <cellStyle name="Comma 10 3 3 6 5 2" xfId="34808"/>
    <cellStyle name="Comma 10 3 3 6 6" xfId="20012"/>
    <cellStyle name="Comma 10 3 3 7" xfId="4040"/>
    <cellStyle name="Comma 10 3 3 7 2" xfId="23376"/>
    <cellStyle name="Comma 10 3 3 8" xfId="7862"/>
    <cellStyle name="Comma 10 3 3 8 2" xfId="27191"/>
    <cellStyle name="Comma 10 3 3 9" xfId="11663"/>
    <cellStyle name="Comma 10 3 3 9 2" xfId="30992"/>
    <cellStyle name="Comma 10 3 4" xfId="394"/>
    <cellStyle name="Comma 10 3 4 2" xfId="673"/>
    <cellStyle name="Comma 10 3 4 2 2" xfId="674"/>
    <cellStyle name="Comma 10 3 4 2 2 2" xfId="4058"/>
    <cellStyle name="Comma 10 3 4 2 2 2 2" xfId="23394"/>
    <cellStyle name="Comma 10 3 4 2 2 3" xfId="8289"/>
    <cellStyle name="Comma 10 3 4 2 2 3 2" xfId="27618"/>
    <cellStyle name="Comma 10 3 4 2 2 4" xfId="12090"/>
    <cellStyle name="Comma 10 3 4 2 2 4 2" xfId="31419"/>
    <cellStyle name="Comma 10 3 4 2 2 5" xfId="15525"/>
    <cellStyle name="Comma 10 3 4 2 2 5 2" xfId="34811"/>
    <cellStyle name="Comma 10 3 4 2 2 6" xfId="20014"/>
    <cellStyle name="Comma 10 3 4 2 3" xfId="4057"/>
    <cellStyle name="Comma 10 3 4 2 3 2" xfId="23393"/>
    <cellStyle name="Comma 10 3 4 2 4" xfId="8288"/>
    <cellStyle name="Comma 10 3 4 2 4 2" xfId="27617"/>
    <cellStyle name="Comma 10 3 4 2 5" xfId="12089"/>
    <cellStyle name="Comma 10 3 4 2 5 2" xfId="31418"/>
    <cellStyle name="Comma 10 3 4 2 6" xfId="15524"/>
    <cellStyle name="Comma 10 3 4 2 6 2" xfId="34810"/>
    <cellStyle name="Comma 10 3 4 2 7" xfId="20013"/>
    <cellStyle name="Comma 10 3 4 3" xfId="675"/>
    <cellStyle name="Comma 10 3 4 3 2" xfId="4059"/>
    <cellStyle name="Comma 10 3 4 3 2 2" xfId="23395"/>
    <cellStyle name="Comma 10 3 4 3 3" xfId="8290"/>
    <cellStyle name="Comma 10 3 4 3 3 2" xfId="27619"/>
    <cellStyle name="Comma 10 3 4 3 4" xfId="12091"/>
    <cellStyle name="Comma 10 3 4 3 4 2" xfId="31420"/>
    <cellStyle name="Comma 10 3 4 3 5" xfId="15526"/>
    <cellStyle name="Comma 10 3 4 3 5 2" xfId="34812"/>
    <cellStyle name="Comma 10 3 4 3 6" xfId="20015"/>
    <cellStyle name="Comma 10 3 4 4" xfId="4056"/>
    <cellStyle name="Comma 10 3 4 4 2" xfId="23392"/>
    <cellStyle name="Comma 10 3 4 5" xfId="8011"/>
    <cellStyle name="Comma 10 3 4 5 2" xfId="27340"/>
    <cellStyle name="Comma 10 3 4 6" xfId="11812"/>
    <cellStyle name="Comma 10 3 4 6 2" xfId="31141"/>
    <cellStyle name="Comma 10 3 4 7" xfId="15523"/>
    <cellStyle name="Comma 10 3 4 7 2" xfId="34809"/>
    <cellStyle name="Comma 10 3 4 8" xfId="19736"/>
    <cellStyle name="Comma 10 3 5" xfId="676"/>
    <cellStyle name="Comma 10 3 5 2" xfId="677"/>
    <cellStyle name="Comma 10 3 5 2 2" xfId="678"/>
    <cellStyle name="Comma 10 3 5 2 2 2" xfId="4062"/>
    <cellStyle name="Comma 10 3 5 2 2 2 2" xfId="23398"/>
    <cellStyle name="Comma 10 3 5 2 2 3" xfId="8293"/>
    <cellStyle name="Comma 10 3 5 2 2 3 2" xfId="27622"/>
    <cellStyle name="Comma 10 3 5 2 2 4" xfId="12094"/>
    <cellStyle name="Comma 10 3 5 2 2 4 2" xfId="31423"/>
    <cellStyle name="Comma 10 3 5 2 2 5" xfId="15529"/>
    <cellStyle name="Comma 10 3 5 2 2 5 2" xfId="34815"/>
    <cellStyle name="Comma 10 3 5 2 2 6" xfId="20018"/>
    <cellStyle name="Comma 10 3 5 2 3" xfId="4061"/>
    <cellStyle name="Comma 10 3 5 2 3 2" xfId="23397"/>
    <cellStyle name="Comma 10 3 5 2 4" xfId="8292"/>
    <cellStyle name="Comma 10 3 5 2 4 2" xfId="27621"/>
    <cellStyle name="Comma 10 3 5 2 5" xfId="12093"/>
    <cellStyle name="Comma 10 3 5 2 5 2" xfId="31422"/>
    <cellStyle name="Comma 10 3 5 2 6" xfId="15528"/>
    <cellStyle name="Comma 10 3 5 2 6 2" xfId="34814"/>
    <cellStyle name="Comma 10 3 5 2 7" xfId="20017"/>
    <cellStyle name="Comma 10 3 5 3" xfId="679"/>
    <cellStyle name="Comma 10 3 5 3 2" xfId="4063"/>
    <cellStyle name="Comma 10 3 5 3 2 2" xfId="23399"/>
    <cellStyle name="Comma 10 3 5 3 3" xfId="8294"/>
    <cellStyle name="Comma 10 3 5 3 3 2" xfId="27623"/>
    <cellStyle name="Comma 10 3 5 3 4" xfId="12095"/>
    <cellStyle name="Comma 10 3 5 3 4 2" xfId="31424"/>
    <cellStyle name="Comma 10 3 5 3 5" xfId="15530"/>
    <cellStyle name="Comma 10 3 5 3 5 2" xfId="34816"/>
    <cellStyle name="Comma 10 3 5 3 6" xfId="20019"/>
    <cellStyle name="Comma 10 3 5 4" xfId="4060"/>
    <cellStyle name="Comma 10 3 5 4 2" xfId="23396"/>
    <cellStyle name="Comma 10 3 5 5" xfId="8291"/>
    <cellStyle name="Comma 10 3 5 5 2" xfId="27620"/>
    <cellStyle name="Comma 10 3 5 6" xfId="12092"/>
    <cellStyle name="Comma 10 3 5 6 2" xfId="31421"/>
    <cellStyle name="Comma 10 3 5 7" xfId="15527"/>
    <cellStyle name="Comma 10 3 5 7 2" xfId="34813"/>
    <cellStyle name="Comma 10 3 5 8" xfId="20016"/>
    <cellStyle name="Comma 10 3 6" xfId="680"/>
    <cellStyle name="Comma 10 3 6 2" xfId="681"/>
    <cellStyle name="Comma 10 3 6 2 2" xfId="682"/>
    <cellStyle name="Comma 10 3 6 2 2 2" xfId="4066"/>
    <cellStyle name="Comma 10 3 6 2 2 2 2" xfId="23402"/>
    <cellStyle name="Comma 10 3 6 2 2 3" xfId="8297"/>
    <cellStyle name="Comma 10 3 6 2 2 3 2" xfId="27626"/>
    <cellStyle name="Comma 10 3 6 2 2 4" xfId="12098"/>
    <cellStyle name="Comma 10 3 6 2 2 4 2" xfId="31427"/>
    <cellStyle name="Comma 10 3 6 2 2 5" xfId="15533"/>
    <cellStyle name="Comma 10 3 6 2 2 5 2" xfId="34819"/>
    <cellStyle name="Comma 10 3 6 2 2 6" xfId="20022"/>
    <cellStyle name="Comma 10 3 6 2 3" xfId="4065"/>
    <cellStyle name="Comma 10 3 6 2 3 2" xfId="23401"/>
    <cellStyle name="Comma 10 3 6 2 4" xfId="8296"/>
    <cellStyle name="Comma 10 3 6 2 4 2" xfId="27625"/>
    <cellStyle name="Comma 10 3 6 2 5" xfId="12097"/>
    <cellStyle name="Comma 10 3 6 2 5 2" xfId="31426"/>
    <cellStyle name="Comma 10 3 6 2 6" xfId="15532"/>
    <cellStyle name="Comma 10 3 6 2 6 2" xfId="34818"/>
    <cellStyle name="Comma 10 3 6 2 7" xfId="20021"/>
    <cellStyle name="Comma 10 3 6 3" xfId="683"/>
    <cellStyle name="Comma 10 3 6 3 2" xfId="4067"/>
    <cellStyle name="Comma 10 3 6 3 2 2" xfId="23403"/>
    <cellStyle name="Comma 10 3 6 3 3" xfId="8298"/>
    <cellStyle name="Comma 10 3 6 3 3 2" xfId="27627"/>
    <cellStyle name="Comma 10 3 6 3 4" xfId="12099"/>
    <cellStyle name="Comma 10 3 6 3 4 2" xfId="31428"/>
    <cellStyle name="Comma 10 3 6 3 5" xfId="15534"/>
    <cellStyle name="Comma 10 3 6 3 5 2" xfId="34820"/>
    <cellStyle name="Comma 10 3 6 3 6" xfId="20023"/>
    <cellStyle name="Comma 10 3 6 4" xfId="4064"/>
    <cellStyle name="Comma 10 3 6 4 2" xfId="23400"/>
    <cellStyle name="Comma 10 3 6 5" xfId="8295"/>
    <cellStyle name="Comma 10 3 6 5 2" xfId="27624"/>
    <cellStyle name="Comma 10 3 6 6" xfId="12096"/>
    <cellStyle name="Comma 10 3 6 6 2" xfId="31425"/>
    <cellStyle name="Comma 10 3 6 7" xfId="15531"/>
    <cellStyle name="Comma 10 3 6 7 2" xfId="34817"/>
    <cellStyle name="Comma 10 3 6 8" xfId="20020"/>
    <cellStyle name="Comma 10 3 7" xfId="684"/>
    <cellStyle name="Comma 10 3 7 2" xfId="685"/>
    <cellStyle name="Comma 10 3 7 2 2" xfId="686"/>
    <cellStyle name="Comma 10 3 7 2 2 2" xfId="4070"/>
    <cellStyle name="Comma 10 3 7 2 2 2 2" xfId="23406"/>
    <cellStyle name="Comma 10 3 7 2 2 3" xfId="8301"/>
    <cellStyle name="Comma 10 3 7 2 2 3 2" xfId="27630"/>
    <cellStyle name="Comma 10 3 7 2 2 4" xfId="12102"/>
    <cellStyle name="Comma 10 3 7 2 2 4 2" xfId="31431"/>
    <cellStyle name="Comma 10 3 7 2 2 5" xfId="15537"/>
    <cellStyle name="Comma 10 3 7 2 2 5 2" xfId="34823"/>
    <cellStyle name="Comma 10 3 7 2 2 6" xfId="20026"/>
    <cellStyle name="Comma 10 3 7 2 3" xfId="4069"/>
    <cellStyle name="Comma 10 3 7 2 3 2" xfId="23405"/>
    <cellStyle name="Comma 10 3 7 2 4" xfId="8300"/>
    <cellStyle name="Comma 10 3 7 2 4 2" xfId="27629"/>
    <cellStyle name="Comma 10 3 7 2 5" xfId="12101"/>
    <cellStyle name="Comma 10 3 7 2 5 2" xfId="31430"/>
    <cellStyle name="Comma 10 3 7 2 6" xfId="15536"/>
    <cellStyle name="Comma 10 3 7 2 6 2" xfId="34822"/>
    <cellStyle name="Comma 10 3 7 2 7" xfId="20025"/>
    <cellStyle name="Comma 10 3 7 3" xfId="687"/>
    <cellStyle name="Comma 10 3 7 3 2" xfId="4071"/>
    <cellStyle name="Comma 10 3 7 3 2 2" xfId="23407"/>
    <cellStyle name="Comma 10 3 7 3 3" xfId="8302"/>
    <cellStyle name="Comma 10 3 7 3 3 2" xfId="27631"/>
    <cellStyle name="Comma 10 3 7 3 4" xfId="12103"/>
    <cellStyle name="Comma 10 3 7 3 4 2" xfId="31432"/>
    <cellStyle name="Comma 10 3 7 3 5" xfId="15538"/>
    <cellStyle name="Comma 10 3 7 3 5 2" xfId="34824"/>
    <cellStyle name="Comma 10 3 7 3 6" xfId="20027"/>
    <cellStyle name="Comma 10 3 7 4" xfId="4068"/>
    <cellStyle name="Comma 10 3 7 4 2" xfId="23404"/>
    <cellStyle name="Comma 10 3 7 5" xfId="8299"/>
    <cellStyle name="Comma 10 3 7 5 2" xfId="27628"/>
    <cellStyle name="Comma 10 3 7 6" xfId="12100"/>
    <cellStyle name="Comma 10 3 7 6 2" xfId="31429"/>
    <cellStyle name="Comma 10 3 7 7" xfId="15535"/>
    <cellStyle name="Comma 10 3 7 7 2" xfId="34821"/>
    <cellStyle name="Comma 10 3 7 8" xfId="20024"/>
    <cellStyle name="Comma 10 3 8" xfId="688"/>
    <cellStyle name="Comma 10 3 8 2" xfId="689"/>
    <cellStyle name="Comma 10 3 8 2 2" xfId="4073"/>
    <cellStyle name="Comma 10 3 8 2 2 2" xfId="23409"/>
    <cellStyle name="Comma 10 3 8 2 3" xfId="8304"/>
    <cellStyle name="Comma 10 3 8 2 3 2" xfId="27633"/>
    <cellStyle name="Comma 10 3 8 2 4" xfId="12105"/>
    <cellStyle name="Comma 10 3 8 2 4 2" xfId="31434"/>
    <cellStyle name="Comma 10 3 8 2 5" xfId="15540"/>
    <cellStyle name="Comma 10 3 8 2 5 2" xfId="34826"/>
    <cellStyle name="Comma 10 3 8 2 6" xfId="20029"/>
    <cellStyle name="Comma 10 3 8 3" xfId="4072"/>
    <cellStyle name="Comma 10 3 8 3 2" xfId="23408"/>
    <cellStyle name="Comma 10 3 8 4" xfId="8303"/>
    <cellStyle name="Comma 10 3 8 4 2" xfId="27632"/>
    <cellStyle name="Comma 10 3 8 5" xfId="12104"/>
    <cellStyle name="Comma 10 3 8 5 2" xfId="31433"/>
    <cellStyle name="Comma 10 3 8 6" xfId="15539"/>
    <cellStyle name="Comma 10 3 8 6 2" xfId="34825"/>
    <cellStyle name="Comma 10 3 8 7" xfId="20028"/>
    <cellStyle name="Comma 10 3 9" xfId="690"/>
    <cellStyle name="Comma 10 3 9 2" xfId="4074"/>
    <cellStyle name="Comma 10 3 9 2 2" xfId="23410"/>
    <cellStyle name="Comma 10 3 9 3" xfId="8305"/>
    <cellStyle name="Comma 10 3 9 3 2" xfId="27634"/>
    <cellStyle name="Comma 10 3 9 4" xfId="12106"/>
    <cellStyle name="Comma 10 3 9 4 2" xfId="31435"/>
    <cellStyle name="Comma 10 3 9 5" xfId="15541"/>
    <cellStyle name="Comma 10 3 9 5 2" xfId="34827"/>
    <cellStyle name="Comma 10 3 9 6" xfId="20030"/>
    <cellStyle name="Comma 10 4" xfId="254"/>
    <cellStyle name="Comma 10 4 10" xfId="15542"/>
    <cellStyle name="Comma 10 4 10 2" xfId="34828"/>
    <cellStyle name="Comma 10 4 11" xfId="19623"/>
    <cellStyle name="Comma 10 4 2" xfId="503"/>
    <cellStyle name="Comma 10 4 2 2" xfId="691"/>
    <cellStyle name="Comma 10 4 2 2 2" xfId="692"/>
    <cellStyle name="Comma 10 4 2 2 2 2" xfId="4078"/>
    <cellStyle name="Comma 10 4 2 2 2 2 2" xfId="23414"/>
    <cellStyle name="Comma 10 4 2 2 2 3" xfId="8307"/>
    <cellStyle name="Comma 10 4 2 2 2 3 2" xfId="27636"/>
    <cellStyle name="Comma 10 4 2 2 2 4" xfId="12108"/>
    <cellStyle name="Comma 10 4 2 2 2 4 2" xfId="31437"/>
    <cellStyle name="Comma 10 4 2 2 2 5" xfId="15545"/>
    <cellStyle name="Comma 10 4 2 2 2 5 2" xfId="34831"/>
    <cellStyle name="Comma 10 4 2 2 2 6" xfId="20032"/>
    <cellStyle name="Comma 10 4 2 2 3" xfId="4077"/>
    <cellStyle name="Comma 10 4 2 2 3 2" xfId="23413"/>
    <cellStyle name="Comma 10 4 2 2 4" xfId="8306"/>
    <cellStyle name="Comma 10 4 2 2 4 2" xfId="27635"/>
    <cellStyle name="Comma 10 4 2 2 5" xfId="12107"/>
    <cellStyle name="Comma 10 4 2 2 5 2" xfId="31436"/>
    <cellStyle name="Comma 10 4 2 2 6" xfId="15544"/>
    <cellStyle name="Comma 10 4 2 2 6 2" xfId="34830"/>
    <cellStyle name="Comma 10 4 2 2 7" xfId="20031"/>
    <cellStyle name="Comma 10 4 2 3" xfId="693"/>
    <cellStyle name="Comma 10 4 2 3 2" xfId="4079"/>
    <cellStyle name="Comma 10 4 2 3 2 2" xfId="23415"/>
    <cellStyle name="Comma 10 4 2 3 3" xfId="8308"/>
    <cellStyle name="Comma 10 4 2 3 3 2" xfId="27637"/>
    <cellStyle name="Comma 10 4 2 3 4" xfId="12109"/>
    <cellStyle name="Comma 10 4 2 3 4 2" xfId="31438"/>
    <cellStyle name="Comma 10 4 2 3 5" xfId="15546"/>
    <cellStyle name="Comma 10 4 2 3 5 2" xfId="34832"/>
    <cellStyle name="Comma 10 4 2 3 6" xfId="20033"/>
    <cellStyle name="Comma 10 4 2 4" xfId="4076"/>
    <cellStyle name="Comma 10 4 2 4 2" xfId="23412"/>
    <cellStyle name="Comma 10 4 2 5" xfId="8120"/>
    <cellStyle name="Comma 10 4 2 5 2" xfId="27449"/>
    <cellStyle name="Comma 10 4 2 6" xfId="11921"/>
    <cellStyle name="Comma 10 4 2 6 2" xfId="31250"/>
    <cellStyle name="Comma 10 4 2 7" xfId="15543"/>
    <cellStyle name="Comma 10 4 2 7 2" xfId="34829"/>
    <cellStyle name="Comma 10 4 2 8" xfId="19845"/>
    <cellStyle name="Comma 10 4 3" xfId="694"/>
    <cellStyle name="Comma 10 4 3 2" xfId="695"/>
    <cellStyle name="Comma 10 4 3 2 2" xfId="696"/>
    <cellStyle name="Comma 10 4 3 2 2 2" xfId="4082"/>
    <cellStyle name="Comma 10 4 3 2 2 2 2" xfId="23418"/>
    <cellStyle name="Comma 10 4 3 2 2 3" xfId="8311"/>
    <cellStyle name="Comma 10 4 3 2 2 3 2" xfId="27640"/>
    <cellStyle name="Comma 10 4 3 2 2 4" xfId="12112"/>
    <cellStyle name="Comma 10 4 3 2 2 4 2" xfId="31441"/>
    <cellStyle name="Comma 10 4 3 2 2 5" xfId="15549"/>
    <cellStyle name="Comma 10 4 3 2 2 5 2" xfId="34835"/>
    <cellStyle name="Comma 10 4 3 2 2 6" xfId="20036"/>
    <cellStyle name="Comma 10 4 3 2 3" xfId="4081"/>
    <cellStyle name="Comma 10 4 3 2 3 2" xfId="23417"/>
    <cellStyle name="Comma 10 4 3 2 4" xfId="8310"/>
    <cellStyle name="Comma 10 4 3 2 4 2" xfId="27639"/>
    <cellStyle name="Comma 10 4 3 2 5" xfId="12111"/>
    <cellStyle name="Comma 10 4 3 2 5 2" xfId="31440"/>
    <cellStyle name="Comma 10 4 3 2 6" xfId="15548"/>
    <cellStyle name="Comma 10 4 3 2 6 2" xfId="34834"/>
    <cellStyle name="Comma 10 4 3 2 7" xfId="20035"/>
    <cellStyle name="Comma 10 4 3 3" xfId="697"/>
    <cellStyle name="Comma 10 4 3 3 2" xfId="4083"/>
    <cellStyle name="Comma 10 4 3 3 2 2" xfId="23419"/>
    <cellStyle name="Comma 10 4 3 3 3" xfId="8312"/>
    <cellStyle name="Comma 10 4 3 3 3 2" xfId="27641"/>
    <cellStyle name="Comma 10 4 3 3 4" xfId="12113"/>
    <cellStyle name="Comma 10 4 3 3 4 2" xfId="31442"/>
    <cellStyle name="Comma 10 4 3 3 5" xfId="15550"/>
    <cellStyle name="Comma 10 4 3 3 5 2" xfId="34836"/>
    <cellStyle name="Comma 10 4 3 3 6" xfId="20037"/>
    <cellStyle name="Comma 10 4 3 4" xfId="4080"/>
    <cellStyle name="Comma 10 4 3 4 2" xfId="23416"/>
    <cellStyle name="Comma 10 4 3 5" xfId="8309"/>
    <cellStyle name="Comma 10 4 3 5 2" xfId="27638"/>
    <cellStyle name="Comma 10 4 3 6" xfId="12110"/>
    <cellStyle name="Comma 10 4 3 6 2" xfId="31439"/>
    <cellStyle name="Comma 10 4 3 7" xfId="15547"/>
    <cellStyle name="Comma 10 4 3 7 2" xfId="34833"/>
    <cellStyle name="Comma 10 4 3 8" xfId="20034"/>
    <cellStyle name="Comma 10 4 4" xfId="698"/>
    <cellStyle name="Comma 10 4 4 2" xfId="699"/>
    <cellStyle name="Comma 10 4 4 2 2" xfId="700"/>
    <cellStyle name="Comma 10 4 4 2 2 2" xfId="4086"/>
    <cellStyle name="Comma 10 4 4 2 2 2 2" xfId="23422"/>
    <cellStyle name="Comma 10 4 4 2 2 3" xfId="8315"/>
    <cellStyle name="Comma 10 4 4 2 2 3 2" xfId="27644"/>
    <cellStyle name="Comma 10 4 4 2 2 4" xfId="12116"/>
    <cellStyle name="Comma 10 4 4 2 2 4 2" xfId="31445"/>
    <cellStyle name="Comma 10 4 4 2 2 5" xfId="15553"/>
    <cellStyle name="Comma 10 4 4 2 2 5 2" xfId="34839"/>
    <cellStyle name="Comma 10 4 4 2 2 6" xfId="20040"/>
    <cellStyle name="Comma 10 4 4 2 3" xfId="4085"/>
    <cellStyle name="Comma 10 4 4 2 3 2" xfId="23421"/>
    <cellStyle name="Comma 10 4 4 2 4" xfId="8314"/>
    <cellStyle name="Comma 10 4 4 2 4 2" xfId="27643"/>
    <cellStyle name="Comma 10 4 4 2 5" xfId="12115"/>
    <cellStyle name="Comma 10 4 4 2 5 2" xfId="31444"/>
    <cellStyle name="Comma 10 4 4 2 6" xfId="15552"/>
    <cellStyle name="Comma 10 4 4 2 6 2" xfId="34838"/>
    <cellStyle name="Comma 10 4 4 2 7" xfId="20039"/>
    <cellStyle name="Comma 10 4 4 3" xfId="701"/>
    <cellStyle name="Comma 10 4 4 3 2" xfId="4087"/>
    <cellStyle name="Comma 10 4 4 3 2 2" xfId="23423"/>
    <cellStyle name="Comma 10 4 4 3 3" xfId="8316"/>
    <cellStyle name="Comma 10 4 4 3 3 2" xfId="27645"/>
    <cellStyle name="Comma 10 4 4 3 4" xfId="12117"/>
    <cellStyle name="Comma 10 4 4 3 4 2" xfId="31446"/>
    <cellStyle name="Comma 10 4 4 3 5" xfId="15554"/>
    <cellStyle name="Comma 10 4 4 3 5 2" xfId="34840"/>
    <cellStyle name="Comma 10 4 4 3 6" xfId="20041"/>
    <cellStyle name="Comma 10 4 4 4" xfId="4084"/>
    <cellStyle name="Comma 10 4 4 4 2" xfId="23420"/>
    <cellStyle name="Comma 10 4 4 5" xfId="8313"/>
    <cellStyle name="Comma 10 4 4 5 2" xfId="27642"/>
    <cellStyle name="Comma 10 4 4 6" xfId="12114"/>
    <cellStyle name="Comma 10 4 4 6 2" xfId="31443"/>
    <cellStyle name="Comma 10 4 4 7" xfId="15551"/>
    <cellStyle name="Comma 10 4 4 7 2" xfId="34837"/>
    <cellStyle name="Comma 10 4 4 8" xfId="20038"/>
    <cellStyle name="Comma 10 4 5" xfId="702"/>
    <cellStyle name="Comma 10 4 5 2" xfId="703"/>
    <cellStyle name="Comma 10 4 5 2 2" xfId="4089"/>
    <cellStyle name="Comma 10 4 5 2 2 2" xfId="23425"/>
    <cellStyle name="Comma 10 4 5 2 3" xfId="8318"/>
    <cellStyle name="Comma 10 4 5 2 3 2" xfId="27647"/>
    <cellStyle name="Comma 10 4 5 2 4" xfId="12119"/>
    <cellStyle name="Comma 10 4 5 2 4 2" xfId="31448"/>
    <cellStyle name="Comma 10 4 5 2 5" xfId="15556"/>
    <cellStyle name="Comma 10 4 5 2 5 2" xfId="34842"/>
    <cellStyle name="Comma 10 4 5 2 6" xfId="20043"/>
    <cellStyle name="Comma 10 4 5 3" xfId="4088"/>
    <cellStyle name="Comma 10 4 5 3 2" xfId="23424"/>
    <cellStyle name="Comma 10 4 5 4" xfId="8317"/>
    <cellStyle name="Comma 10 4 5 4 2" xfId="27646"/>
    <cellStyle name="Comma 10 4 5 5" xfId="12118"/>
    <cellStyle name="Comma 10 4 5 5 2" xfId="31447"/>
    <cellStyle name="Comma 10 4 5 6" xfId="15555"/>
    <cellStyle name="Comma 10 4 5 6 2" xfId="34841"/>
    <cellStyle name="Comma 10 4 5 7" xfId="20042"/>
    <cellStyle name="Comma 10 4 6" xfId="704"/>
    <cellStyle name="Comma 10 4 6 2" xfId="4090"/>
    <cellStyle name="Comma 10 4 6 2 2" xfId="23426"/>
    <cellStyle name="Comma 10 4 6 3" xfId="8319"/>
    <cellStyle name="Comma 10 4 6 3 2" xfId="27648"/>
    <cellStyle name="Comma 10 4 6 4" xfId="12120"/>
    <cellStyle name="Comma 10 4 6 4 2" xfId="31449"/>
    <cellStyle name="Comma 10 4 6 5" xfId="15557"/>
    <cellStyle name="Comma 10 4 6 5 2" xfId="34843"/>
    <cellStyle name="Comma 10 4 6 6" xfId="20044"/>
    <cellStyle name="Comma 10 4 7" xfId="4075"/>
    <cellStyle name="Comma 10 4 7 2" xfId="23411"/>
    <cellStyle name="Comma 10 4 8" xfId="7898"/>
    <cellStyle name="Comma 10 4 8 2" xfId="27227"/>
    <cellStyle name="Comma 10 4 9" xfId="11699"/>
    <cellStyle name="Comma 10 4 9 2" xfId="31028"/>
    <cellStyle name="Comma 10 5" xfId="180"/>
    <cellStyle name="Comma 10 5 10" xfId="15558"/>
    <cellStyle name="Comma 10 5 10 2" xfId="34844"/>
    <cellStyle name="Comma 10 5 11" xfId="19550"/>
    <cellStyle name="Comma 10 5 2" xfId="430"/>
    <cellStyle name="Comma 10 5 2 2" xfId="705"/>
    <cellStyle name="Comma 10 5 2 2 2" xfId="706"/>
    <cellStyle name="Comma 10 5 2 2 2 2" xfId="4094"/>
    <cellStyle name="Comma 10 5 2 2 2 2 2" xfId="23430"/>
    <cellStyle name="Comma 10 5 2 2 2 3" xfId="8321"/>
    <cellStyle name="Comma 10 5 2 2 2 3 2" xfId="27650"/>
    <cellStyle name="Comma 10 5 2 2 2 4" xfId="12122"/>
    <cellStyle name="Comma 10 5 2 2 2 4 2" xfId="31451"/>
    <cellStyle name="Comma 10 5 2 2 2 5" xfId="15561"/>
    <cellStyle name="Comma 10 5 2 2 2 5 2" xfId="34847"/>
    <cellStyle name="Comma 10 5 2 2 2 6" xfId="20046"/>
    <cellStyle name="Comma 10 5 2 2 3" xfId="4093"/>
    <cellStyle name="Comma 10 5 2 2 3 2" xfId="23429"/>
    <cellStyle name="Comma 10 5 2 2 4" xfId="8320"/>
    <cellStyle name="Comma 10 5 2 2 4 2" xfId="27649"/>
    <cellStyle name="Comma 10 5 2 2 5" xfId="12121"/>
    <cellStyle name="Comma 10 5 2 2 5 2" xfId="31450"/>
    <cellStyle name="Comma 10 5 2 2 6" xfId="15560"/>
    <cellStyle name="Comma 10 5 2 2 6 2" xfId="34846"/>
    <cellStyle name="Comma 10 5 2 2 7" xfId="20045"/>
    <cellStyle name="Comma 10 5 2 3" xfId="707"/>
    <cellStyle name="Comma 10 5 2 3 2" xfId="4095"/>
    <cellStyle name="Comma 10 5 2 3 2 2" xfId="23431"/>
    <cellStyle name="Comma 10 5 2 3 3" xfId="8322"/>
    <cellStyle name="Comma 10 5 2 3 3 2" xfId="27651"/>
    <cellStyle name="Comma 10 5 2 3 4" xfId="12123"/>
    <cellStyle name="Comma 10 5 2 3 4 2" xfId="31452"/>
    <cellStyle name="Comma 10 5 2 3 5" xfId="15562"/>
    <cellStyle name="Comma 10 5 2 3 5 2" xfId="34848"/>
    <cellStyle name="Comma 10 5 2 3 6" xfId="20047"/>
    <cellStyle name="Comma 10 5 2 4" xfId="4092"/>
    <cellStyle name="Comma 10 5 2 4 2" xfId="23428"/>
    <cellStyle name="Comma 10 5 2 5" xfId="8047"/>
    <cellStyle name="Comma 10 5 2 5 2" xfId="27376"/>
    <cellStyle name="Comma 10 5 2 6" xfId="11848"/>
    <cellStyle name="Comma 10 5 2 6 2" xfId="31177"/>
    <cellStyle name="Comma 10 5 2 7" xfId="15559"/>
    <cellStyle name="Comma 10 5 2 7 2" xfId="34845"/>
    <cellStyle name="Comma 10 5 2 8" xfId="19772"/>
    <cellStyle name="Comma 10 5 3" xfId="708"/>
    <cellStyle name="Comma 10 5 3 2" xfId="709"/>
    <cellStyle name="Comma 10 5 3 2 2" xfId="710"/>
    <cellStyle name="Comma 10 5 3 2 2 2" xfId="4098"/>
    <cellStyle name="Comma 10 5 3 2 2 2 2" xfId="23434"/>
    <cellStyle name="Comma 10 5 3 2 2 3" xfId="8325"/>
    <cellStyle name="Comma 10 5 3 2 2 3 2" xfId="27654"/>
    <cellStyle name="Comma 10 5 3 2 2 4" xfId="12126"/>
    <cellStyle name="Comma 10 5 3 2 2 4 2" xfId="31455"/>
    <cellStyle name="Comma 10 5 3 2 2 5" xfId="15565"/>
    <cellStyle name="Comma 10 5 3 2 2 5 2" xfId="34851"/>
    <cellStyle name="Comma 10 5 3 2 2 6" xfId="20050"/>
    <cellStyle name="Comma 10 5 3 2 3" xfId="4097"/>
    <cellStyle name="Comma 10 5 3 2 3 2" xfId="23433"/>
    <cellStyle name="Comma 10 5 3 2 4" xfId="8324"/>
    <cellStyle name="Comma 10 5 3 2 4 2" xfId="27653"/>
    <cellStyle name="Comma 10 5 3 2 5" xfId="12125"/>
    <cellStyle name="Comma 10 5 3 2 5 2" xfId="31454"/>
    <cellStyle name="Comma 10 5 3 2 6" xfId="15564"/>
    <cellStyle name="Comma 10 5 3 2 6 2" xfId="34850"/>
    <cellStyle name="Comma 10 5 3 2 7" xfId="20049"/>
    <cellStyle name="Comma 10 5 3 3" xfId="711"/>
    <cellStyle name="Comma 10 5 3 3 2" xfId="4099"/>
    <cellStyle name="Comma 10 5 3 3 2 2" xfId="23435"/>
    <cellStyle name="Comma 10 5 3 3 3" xfId="8326"/>
    <cellStyle name="Comma 10 5 3 3 3 2" xfId="27655"/>
    <cellStyle name="Comma 10 5 3 3 4" xfId="12127"/>
    <cellStyle name="Comma 10 5 3 3 4 2" xfId="31456"/>
    <cellStyle name="Comma 10 5 3 3 5" xfId="15566"/>
    <cellStyle name="Comma 10 5 3 3 5 2" xfId="34852"/>
    <cellStyle name="Comma 10 5 3 3 6" xfId="20051"/>
    <cellStyle name="Comma 10 5 3 4" xfId="4096"/>
    <cellStyle name="Comma 10 5 3 4 2" xfId="23432"/>
    <cellStyle name="Comma 10 5 3 5" xfId="8323"/>
    <cellStyle name="Comma 10 5 3 5 2" xfId="27652"/>
    <cellStyle name="Comma 10 5 3 6" xfId="12124"/>
    <cellStyle name="Comma 10 5 3 6 2" xfId="31453"/>
    <cellStyle name="Comma 10 5 3 7" xfId="15563"/>
    <cellStyle name="Comma 10 5 3 7 2" xfId="34849"/>
    <cellStyle name="Comma 10 5 3 8" xfId="20048"/>
    <cellStyle name="Comma 10 5 4" xfId="712"/>
    <cellStyle name="Comma 10 5 4 2" xfId="713"/>
    <cellStyle name="Comma 10 5 4 2 2" xfId="714"/>
    <cellStyle name="Comma 10 5 4 2 2 2" xfId="4102"/>
    <cellStyle name="Comma 10 5 4 2 2 2 2" xfId="23438"/>
    <cellStyle name="Comma 10 5 4 2 2 3" xfId="8329"/>
    <cellStyle name="Comma 10 5 4 2 2 3 2" xfId="27658"/>
    <cellStyle name="Comma 10 5 4 2 2 4" xfId="12130"/>
    <cellStyle name="Comma 10 5 4 2 2 4 2" xfId="31459"/>
    <cellStyle name="Comma 10 5 4 2 2 5" xfId="15569"/>
    <cellStyle name="Comma 10 5 4 2 2 5 2" xfId="34855"/>
    <cellStyle name="Comma 10 5 4 2 2 6" xfId="20054"/>
    <cellStyle name="Comma 10 5 4 2 3" xfId="4101"/>
    <cellStyle name="Comma 10 5 4 2 3 2" xfId="23437"/>
    <cellStyle name="Comma 10 5 4 2 4" xfId="8328"/>
    <cellStyle name="Comma 10 5 4 2 4 2" xfId="27657"/>
    <cellStyle name="Comma 10 5 4 2 5" xfId="12129"/>
    <cellStyle name="Comma 10 5 4 2 5 2" xfId="31458"/>
    <cellStyle name="Comma 10 5 4 2 6" xfId="15568"/>
    <cellStyle name="Comma 10 5 4 2 6 2" xfId="34854"/>
    <cellStyle name="Comma 10 5 4 2 7" xfId="20053"/>
    <cellStyle name="Comma 10 5 4 3" xfId="715"/>
    <cellStyle name="Comma 10 5 4 3 2" xfId="4103"/>
    <cellStyle name="Comma 10 5 4 3 2 2" xfId="23439"/>
    <cellStyle name="Comma 10 5 4 3 3" xfId="8330"/>
    <cellStyle name="Comma 10 5 4 3 3 2" xfId="27659"/>
    <cellStyle name="Comma 10 5 4 3 4" xfId="12131"/>
    <cellStyle name="Comma 10 5 4 3 4 2" xfId="31460"/>
    <cellStyle name="Comma 10 5 4 3 5" xfId="15570"/>
    <cellStyle name="Comma 10 5 4 3 5 2" xfId="34856"/>
    <cellStyle name="Comma 10 5 4 3 6" xfId="20055"/>
    <cellStyle name="Comma 10 5 4 4" xfId="4100"/>
    <cellStyle name="Comma 10 5 4 4 2" xfId="23436"/>
    <cellStyle name="Comma 10 5 4 5" xfId="8327"/>
    <cellStyle name="Comma 10 5 4 5 2" xfId="27656"/>
    <cellStyle name="Comma 10 5 4 6" xfId="12128"/>
    <cellStyle name="Comma 10 5 4 6 2" xfId="31457"/>
    <cellStyle name="Comma 10 5 4 7" xfId="15567"/>
    <cellStyle name="Comma 10 5 4 7 2" xfId="34853"/>
    <cellStyle name="Comma 10 5 4 8" xfId="20052"/>
    <cellStyle name="Comma 10 5 5" xfId="716"/>
    <cellStyle name="Comma 10 5 5 2" xfId="717"/>
    <cellStyle name="Comma 10 5 5 2 2" xfId="4105"/>
    <cellStyle name="Comma 10 5 5 2 2 2" xfId="23441"/>
    <cellStyle name="Comma 10 5 5 2 3" xfId="8332"/>
    <cellStyle name="Comma 10 5 5 2 3 2" xfId="27661"/>
    <cellStyle name="Comma 10 5 5 2 4" xfId="12133"/>
    <cellStyle name="Comma 10 5 5 2 4 2" xfId="31462"/>
    <cellStyle name="Comma 10 5 5 2 5" xfId="15572"/>
    <cellStyle name="Comma 10 5 5 2 5 2" xfId="34858"/>
    <cellStyle name="Comma 10 5 5 2 6" xfId="20057"/>
    <cellStyle name="Comma 10 5 5 3" xfId="4104"/>
    <cellStyle name="Comma 10 5 5 3 2" xfId="23440"/>
    <cellStyle name="Comma 10 5 5 4" xfId="8331"/>
    <cellStyle name="Comma 10 5 5 4 2" xfId="27660"/>
    <cellStyle name="Comma 10 5 5 5" xfId="12132"/>
    <cellStyle name="Comma 10 5 5 5 2" xfId="31461"/>
    <cellStyle name="Comma 10 5 5 6" xfId="15571"/>
    <cellStyle name="Comma 10 5 5 6 2" xfId="34857"/>
    <cellStyle name="Comma 10 5 5 7" xfId="20056"/>
    <cellStyle name="Comma 10 5 6" xfId="718"/>
    <cellStyle name="Comma 10 5 6 2" xfId="4106"/>
    <cellStyle name="Comma 10 5 6 2 2" xfId="23442"/>
    <cellStyle name="Comma 10 5 6 3" xfId="8333"/>
    <cellStyle name="Comma 10 5 6 3 2" xfId="27662"/>
    <cellStyle name="Comma 10 5 6 4" xfId="12134"/>
    <cellStyle name="Comma 10 5 6 4 2" xfId="31463"/>
    <cellStyle name="Comma 10 5 6 5" xfId="15573"/>
    <cellStyle name="Comma 10 5 6 5 2" xfId="34859"/>
    <cellStyle name="Comma 10 5 6 6" xfId="20058"/>
    <cellStyle name="Comma 10 5 7" xfId="4091"/>
    <cellStyle name="Comma 10 5 7 2" xfId="23427"/>
    <cellStyle name="Comma 10 5 8" xfId="7825"/>
    <cellStyle name="Comma 10 5 8 2" xfId="27154"/>
    <cellStyle name="Comma 10 5 9" xfId="11626"/>
    <cellStyle name="Comma 10 5 9 2" xfId="30955"/>
    <cellStyle name="Comma 10 6" xfId="357"/>
    <cellStyle name="Comma 10 6 2" xfId="719"/>
    <cellStyle name="Comma 10 6 2 2" xfId="720"/>
    <cellStyle name="Comma 10 6 2 2 2" xfId="4109"/>
    <cellStyle name="Comma 10 6 2 2 2 2" xfId="23445"/>
    <cellStyle name="Comma 10 6 2 2 3" xfId="8335"/>
    <cellStyle name="Comma 10 6 2 2 3 2" xfId="27664"/>
    <cellStyle name="Comma 10 6 2 2 4" xfId="12136"/>
    <cellStyle name="Comma 10 6 2 2 4 2" xfId="31465"/>
    <cellStyle name="Comma 10 6 2 2 5" xfId="15576"/>
    <cellStyle name="Comma 10 6 2 2 5 2" xfId="34862"/>
    <cellStyle name="Comma 10 6 2 2 6" xfId="20060"/>
    <cellStyle name="Comma 10 6 2 3" xfId="4108"/>
    <cellStyle name="Comma 10 6 2 3 2" xfId="23444"/>
    <cellStyle name="Comma 10 6 2 4" xfId="8334"/>
    <cellStyle name="Comma 10 6 2 4 2" xfId="27663"/>
    <cellStyle name="Comma 10 6 2 5" xfId="12135"/>
    <cellStyle name="Comma 10 6 2 5 2" xfId="31464"/>
    <cellStyle name="Comma 10 6 2 6" xfId="15575"/>
    <cellStyle name="Comma 10 6 2 6 2" xfId="34861"/>
    <cellStyle name="Comma 10 6 2 7" xfId="20059"/>
    <cellStyle name="Comma 10 6 3" xfId="721"/>
    <cellStyle name="Comma 10 6 3 2" xfId="4110"/>
    <cellStyle name="Comma 10 6 3 2 2" xfId="23446"/>
    <cellStyle name="Comma 10 6 3 3" xfId="8336"/>
    <cellStyle name="Comma 10 6 3 3 2" xfId="27665"/>
    <cellStyle name="Comma 10 6 3 4" xfId="12137"/>
    <cellStyle name="Comma 10 6 3 4 2" xfId="31466"/>
    <cellStyle name="Comma 10 6 3 5" xfId="15577"/>
    <cellStyle name="Comma 10 6 3 5 2" xfId="34863"/>
    <cellStyle name="Comma 10 6 3 6" xfId="20061"/>
    <cellStyle name="Comma 10 6 4" xfId="4107"/>
    <cellStyle name="Comma 10 6 4 2" xfId="23443"/>
    <cellStyle name="Comma 10 6 5" xfId="7974"/>
    <cellStyle name="Comma 10 6 5 2" xfId="27303"/>
    <cellStyle name="Comma 10 6 6" xfId="11775"/>
    <cellStyle name="Comma 10 6 6 2" xfId="31104"/>
    <cellStyle name="Comma 10 6 7" xfId="15574"/>
    <cellStyle name="Comma 10 6 7 2" xfId="34860"/>
    <cellStyle name="Comma 10 6 8" xfId="19699"/>
    <cellStyle name="Comma 10 7" xfId="722"/>
    <cellStyle name="Comma 10 7 2" xfId="723"/>
    <cellStyle name="Comma 10 7 2 2" xfId="724"/>
    <cellStyle name="Comma 10 7 2 2 2" xfId="4113"/>
    <cellStyle name="Comma 10 7 2 2 2 2" xfId="23449"/>
    <cellStyle name="Comma 10 7 2 2 3" xfId="8339"/>
    <cellStyle name="Comma 10 7 2 2 3 2" xfId="27668"/>
    <cellStyle name="Comma 10 7 2 2 4" xfId="12140"/>
    <cellStyle name="Comma 10 7 2 2 4 2" xfId="31469"/>
    <cellStyle name="Comma 10 7 2 2 5" xfId="15580"/>
    <cellStyle name="Comma 10 7 2 2 5 2" xfId="34866"/>
    <cellStyle name="Comma 10 7 2 2 6" xfId="20064"/>
    <cellStyle name="Comma 10 7 2 3" xfId="4112"/>
    <cellStyle name="Comma 10 7 2 3 2" xfId="23448"/>
    <cellStyle name="Comma 10 7 2 4" xfId="8338"/>
    <cellStyle name="Comma 10 7 2 4 2" xfId="27667"/>
    <cellStyle name="Comma 10 7 2 5" xfId="12139"/>
    <cellStyle name="Comma 10 7 2 5 2" xfId="31468"/>
    <cellStyle name="Comma 10 7 2 6" xfId="15579"/>
    <cellStyle name="Comma 10 7 2 6 2" xfId="34865"/>
    <cellStyle name="Comma 10 7 2 7" xfId="20063"/>
    <cellStyle name="Comma 10 7 3" xfId="725"/>
    <cellStyle name="Comma 10 7 3 2" xfId="4114"/>
    <cellStyle name="Comma 10 7 3 2 2" xfId="23450"/>
    <cellStyle name="Comma 10 7 3 3" xfId="8340"/>
    <cellStyle name="Comma 10 7 3 3 2" xfId="27669"/>
    <cellStyle name="Comma 10 7 3 4" xfId="12141"/>
    <cellStyle name="Comma 10 7 3 4 2" xfId="31470"/>
    <cellStyle name="Comma 10 7 3 5" xfId="15581"/>
    <cellStyle name="Comma 10 7 3 5 2" xfId="34867"/>
    <cellStyle name="Comma 10 7 3 6" xfId="20065"/>
    <cellStyle name="Comma 10 7 4" xfId="4111"/>
    <cellStyle name="Comma 10 7 4 2" xfId="23447"/>
    <cellStyle name="Comma 10 7 5" xfId="8337"/>
    <cellStyle name="Comma 10 7 5 2" xfId="27666"/>
    <cellStyle name="Comma 10 7 6" xfId="12138"/>
    <cellStyle name="Comma 10 7 6 2" xfId="31467"/>
    <cellStyle name="Comma 10 7 7" xfId="15578"/>
    <cellStyle name="Comma 10 7 7 2" xfId="34864"/>
    <cellStyle name="Comma 10 7 8" xfId="20062"/>
    <cellStyle name="Comma 10 8" xfId="726"/>
    <cellStyle name="Comma 10 8 2" xfId="727"/>
    <cellStyle name="Comma 10 8 2 2" xfId="728"/>
    <cellStyle name="Comma 10 8 2 2 2" xfId="4117"/>
    <cellStyle name="Comma 10 8 2 2 2 2" xfId="23453"/>
    <cellStyle name="Comma 10 8 2 2 3" xfId="8343"/>
    <cellStyle name="Comma 10 8 2 2 3 2" xfId="27672"/>
    <cellStyle name="Comma 10 8 2 2 4" xfId="12144"/>
    <cellStyle name="Comma 10 8 2 2 4 2" xfId="31473"/>
    <cellStyle name="Comma 10 8 2 2 5" xfId="15584"/>
    <cellStyle name="Comma 10 8 2 2 5 2" xfId="34870"/>
    <cellStyle name="Comma 10 8 2 2 6" xfId="20068"/>
    <cellStyle name="Comma 10 8 2 3" xfId="4116"/>
    <cellStyle name="Comma 10 8 2 3 2" xfId="23452"/>
    <cellStyle name="Comma 10 8 2 4" xfId="8342"/>
    <cellStyle name="Comma 10 8 2 4 2" xfId="27671"/>
    <cellStyle name="Comma 10 8 2 5" xfId="12143"/>
    <cellStyle name="Comma 10 8 2 5 2" xfId="31472"/>
    <cellStyle name="Comma 10 8 2 6" xfId="15583"/>
    <cellStyle name="Comma 10 8 2 6 2" xfId="34869"/>
    <cellStyle name="Comma 10 8 2 7" xfId="20067"/>
    <cellStyle name="Comma 10 8 3" xfId="729"/>
    <cellStyle name="Comma 10 8 3 2" xfId="4118"/>
    <cellStyle name="Comma 10 8 3 2 2" xfId="23454"/>
    <cellStyle name="Comma 10 8 3 3" xfId="8344"/>
    <cellStyle name="Comma 10 8 3 3 2" xfId="27673"/>
    <cellStyle name="Comma 10 8 3 4" xfId="12145"/>
    <cellStyle name="Comma 10 8 3 4 2" xfId="31474"/>
    <cellStyle name="Comma 10 8 3 5" xfId="15585"/>
    <cellStyle name="Comma 10 8 3 5 2" xfId="34871"/>
    <cellStyle name="Comma 10 8 3 6" xfId="20069"/>
    <cellStyle name="Comma 10 8 4" xfId="4115"/>
    <cellStyle name="Comma 10 8 4 2" xfId="23451"/>
    <cellStyle name="Comma 10 8 5" xfId="8341"/>
    <cellStyle name="Comma 10 8 5 2" xfId="27670"/>
    <cellStyle name="Comma 10 8 6" xfId="12142"/>
    <cellStyle name="Comma 10 8 6 2" xfId="31471"/>
    <cellStyle name="Comma 10 8 7" xfId="15582"/>
    <cellStyle name="Comma 10 8 7 2" xfId="34868"/>
    <cellStyle name="Comma 10 8 8" xfId="20066"/>
    <cellStyle name="Comma 10 9" xfId="730"/>
    <cellStyle name="Comma 10 9 2" xfId="731"/>
    <cellStyle name="Comma 10 9 2 2" xfId="732"/>
    <cellStyle name="Comma 10 9 2 2 2" xfId="4121"/>
    <cellStyle name="Comma 10 9 2 2 2 2" xfId="23457"/>
    <cellStyle name="Comma 10 9 2 2 3" xfId="8347"/>
    <cellStyle name="Comma 10 9 2 2 3 2" xfId="27676"/>
    <cellStyle name="Comma 10 9 2 2 4" xfId="12148"/>
    <cellStyle name="Comma 10 9 2 2 4 2" xfId="31477"/>
    <cellStyle name="Comma 10 9 2 2 5" xfId="15588"/>
    <cellStyle name="Comma 10 9 2 2 5 2" xfId="34874"/>
    <cellStyle name="Comma 10 9 2 2 6" xfId="20072"/>
    <cellStyle name="Comma 10 9 2 3" xfId="4120"/>
    <cellStyle name="Comma 10 9 2 3 2" xfId="23456"/>
    <cellStyle name="Comma 10 9 2 4" xfId="8346"/>
    <cellStyle name="Comma 10 9 2 4 2" xfId="27675"/>
    <cellStyle name="Comma 10 9 2 5" xfId="12147"/>
    <cellStyle name="Comma 10 9 2 5 2" xfId="31476"/>
    <cellStyle name="Comma 10 9 2 6" xfId="15587"/>
    <cellStyle name="Comma 10 9 2 6 2" xfId="34873"/>
    <cellStyle name="Comma 10 9 2 7" xfId="20071"/>
    <cellStyle name="Comma 10 9 3" xfId="733"/>
    <cellStyle name="Comma 10 9 3 2" xfId="4122"/>
    <cellStyle name="Comma 10 9 3 2 2" xfId="23458"/>
    <cellStyle name="Comma 10 9 3 3" xfId="8348"/>
    <cellStyle name="Comma 10 9 3 3 2" xfId="27677"/>
    <cellStyle name="Comma 10 9 3 4" xfId="12149"/>
    <cellStyle name="Comma 10 9 3 4 2" xfId="31478"/>
    <cellStyle name="Comma 10 9 3 5" xfId="15589"/>
    <cellStyle name="Comma 10 9 3 5 2" xfId="34875"/>
    <cellStyle name="Comma 10 9 3 6" xfId="20073"/>
    <cellStyle name="Comma 10 9 4" xfId="4119"/>
    <cellStyle name="Comma 10 9 4 2" xfId="23455"/>
    <cellStyle name="Comma 10 9 5" xfId="8345"/>
    <cellStyle name="Comma 10 9 5 2" xfId="27674"/>
    <cellStyle name="Comma 10 9 6" xfId="12146"/>
    <cellStyle name="Comma 10 9 6 2" xfId="31475"/>
    <cellStyle name="Comma 10 9 7" xfId="15586"/>
    <cellStyle name="Comma 10 9 7 2" xfId="34872"/>
    <cellStyle name="Comma 10 9 8" xfId="20070"/>
    <cellStyle name="Comma 11" xfId="112"/>
    <cellStyle name="Comma 12" xfId="300"/>
    <cellStyle name="Comma 12 2" xfId="548"/>
    <cellStyle name="Comma 12 3" xfId="15590"/>
    <cellStyle name="Comma 13" xfId="318"/>
    <cellStyle name="Comma 14" xfId="7718"/>
    <cellStyle name="Comma 15" xfId="7720"/>
    <cellStyle name="Comma 16" xfId="38536"/>
    <cellStyle name="Comma 2" xfId="3"/>
    <cellStyle name="Comma 2 2" xfId="325"/>
    <cellStyle name="Comma 2 3" xfId="306"/>
    <cellStyle name="Comma 3" xfId="19447"/>
    <cellStyle name="Comma 3 2" xfId="50"/>
    <cellStyle name="Comma 3 3" xfId="307"/>
    <cellStyle name="Comma 3 3 2" xfId="4123"/>
    <cellStyle name="Comma 3 3 2 2" xfId="23459"/>
    <cellStyle name="Comma 3 3 3" xfId="7943"/>
    <cellStyle name="Comma 3 3 3 2" xfId="27272"/>
    <cellStyle name="Comma 3 3 4" xfId="11744"/>
    <cellStyle name="Comma 3 3 4 2" xfId="31073"/>
    <cellStyle name="Comma 3 3 5" xfId="15591"/>
    <cellStyle name="Comma 3 3 5 2" xfId="34876"/>
    <cellStyle name="Comma 3 3 6" xfId="19668"/>
    <cellStyle name="Comma 3 4" xfId="15368"/>
    <cellStyle name="Comma 3 5" xfId="19260"/>
    <cellStyle name="Comma 3 6" xfId="19276"/>
    <cellStyle name="Comma 3 7" xfId="19251"/>
    <cellStyle name="Comma 3 8" xfId="19288"/>
    <cellStyle name="Comma 4" xfId="53"/>
    <cellStyle name="Comma 4 2" xfId="328"/>
    <cellStyle name="Comma 4 3" xfId="308"/>
    <cellStyle name="Comma 5" xfId="51"/>
    <cellStyle name="Comma 5 10" xfId="734"/>
    <cellStyle name="Comma 5 10 2" xfId="735"/>
    <cellStyle name="Comma 5 10 2 2" xfId="736"/>
    <cellStyle name="Comma 5 10 2 2 2" xfId="4127"/>
    <cellStyle name="Comma 5 10 2 2 2 2" xfId="23463"/>
    <cellStyle name="Comma 5 10 2 2 3" xfId="8351"/>
    <cellStyle name="Comma 5 10 2 2 3 2" xfId="27680"/>
    <cellStyle name="Comma 5 10 2 2 4" xfId="12152"/>
    <cellStyle name="Comma 5 10 2 2 4 2" xfId="31481"/>
    <cellStyle name="Comma 5 10 2 2 5" xfId="15595"/>
    <cellStyle name="Comma 5 10 2 2 5 2" xfId="34880"/>
    <cellStyle name="Comma 5 10 2 2 6" xfId="20076"/>
    <cellStyle name="Comma 5 10 2 3" xfId="4126"/>
    <cellStyle name="Comma 5 10 2 3 2" xfId="23462"/>
    <cellStyle name="Comma 5 10 2 4" xfId="8350"/>
    <cellStyle name="Comma 5 10 2 4 2" xfId="27679"/>
    <cellStyle name="Comma 5 10 2 5" xfId="12151"/>
    <cellStyle name="Comma 5 10 2 5 2" xfId="31480"/>
    <cellStyle name="Comma 5 10 2 6" xfId="15594"/>
    <cellStyle name="Comma 5 10 2 6 2" xfId="34879"/>
    <cellStyle name="Comma 5 10 2 7" xfId="20075"/>
    <cellStyle name="Comma 5 10 3" xfId="737"/>
    <cellStyle name="Comma 5 10 3 2" xfId="4128"/>
    <cellStyle name="Comma 5 10 3 2 2" xfId="23464"/>
    <cellStyle name="Comma 5 10 3 3" xfId="8352"/>
    <cellStyle name="Comma 5 10 3 3 2" xfId="27681"/>
    <cellStyle name="Comma 5 10 3 4" xfId="12153"/>
    <cellStyle name="Comma 5 10 3 4 2" xfId="31482"/>
    <cellStyle name="Comma 5 10 3 5" xfId="15596"/>
    <cellStyle name="Comma 5 10 3 5 2" xfId="34881"/>
    <cellStyle name="Comma 5 10 3 6" xfId="20077"/>
    <cellStyle name="Comma 5 10 4" xfId="4125"/>
    <cellStyle name="Comma 5 10 4 2" xfId="23461"/>
    <cellStyle name="Comma 5 10 5" xfId="8349"/>
    <cellStyle name="Comma 5 10 5 2" xfId="27678"/>
    <cellStyle name="Comma 5 10 6" xfId="12150"/>
    <cellStyle name="Comma 5 10 6 2" xfId="31479"/>
    <cellStyle name="Comma 5 10 7" xfId="15593"/>
    <cellStyle name="Comma 5 10 7 2" xfId="34878"/>
    <cellStyle name="Comma 5 10 8" xfId="20074"/>
    <cellStyle name="Comma 5 11" xfId="738"/>
    <cellStyle name="Comma 5 11 2" xfId="739"/>
    <cellStyle name="Comma 5 11 2 2" xfId="740"/>
    <cellStyle name="Comma 5 11 2 2 2" xfId="4131"/>
    <cellStyle name="Comma 5 11 2 2 2 2" xfId="23467"/>
    <cellStyle name="Comma 5 11 2 2 3" xfId="8355"/>
    <cellStyle name="Comma 5 11 2 2 3 2" xfId="27684"/>
    <cellStyle name="Comma 5 11 2 2 4" xfId="12156"/>
    <cellStyle name="Comma 5 11 2 2 4 2" xfId="31485"/>
    <cellStyle name="Comma 5 11 2 2 5" xfId="15599"/>
    <cellStyle name="Comma 5 11 2 2 5 2" xfId="34884"/>
    <cellStyle name="Comma 5 11 2 2 6" xfId="20080"/>
    <cellStyle name="Comma 5 11 2 3" xfId="4130"/>
    <cellStyle name="Comma 5 11 2 3 2" xfId="23466"/>
    <cellStyle name="Comma 5 11 2 4" xfId="8354"/>
    <cellStyle name="Comma 5 11 2 4 2" xfId="27683"/>
    <cellStyle name="Comma 5 11 2 5" xfId="12155"/>
    <cellStyle name="Comma 5 11 2 5 2" xfId="31484"/>
    <cellStyle name="Comma 5 11 2 6" xfId="15598"/>
    <cellStyle name="Comma 5 11 2 6 2" xfId="34883"/>
    <cellStyle name="Comma 5 11 2 7" xfId="20079"/>
    <cellStyle name="Comma 5 11 3" xfId="741"/>
    <cellStyle name="Comma 5 11 3 2" xfId="4132"/>
    <cellStyle name="Comma 5 11 3 2 2" xfId="23468"/>
    <cellStyle name="Comma 5 11 3 3" xfId="8356"/>
    <cellStyle name="Comma 5 11 3 3 2" xfId="27685"/>
    <cellStyle name="Comma 5 11 3 4" xfId="12157"/>
    <cellStyle name="Comma 5 11 3 4 2" xfId="31486"/>
    <cellStyle name="Comma 5 11 3 5" xfId="15600"/>
    <cellStyle name="Comma 5 11 3 5 2" xfId="34885"/>
    <cellStyle name="Comma 5 11 3 6" xfId="20081"/>
    <cellStyle name="Comma 5 11 4" xfId="4129"/>
    <cellStyle name="Comma 5 11 4 2" xfId="23465"/>
    <cellStyle name="Comma 5 11 5" xfId="8353"/>
    <cellStyle name="Comma 5 11 5 2" xfId="27682"/>
    <cellStyle name="Comma 5 11 6" xfId="12154"/>
    <cellStyle name="Comma 5 11 6 2" xfId="31483"/>
    <cellStyle name="Comma 5 11 7" xfId="15597"/>
    <cellStyle name="Comma 5 11 7 2" xfId="34882"/>
    <cellStyle name="Comma 5 11 8" xfId="20078"/>
    <cellStyle name="Comma 5 12" xfId="742"/>
    <cellStyle name="Comma 5 12 2" xfId="743"/>
    <cellStyle name="Comma 5 12 2 2" xfId="4134"/>
    <cellStyle name="Comma 5 12 2 2 2" xfId="23470"/>
    <cellStyle name="Comma 5 12 2 3" xfId="8358"/>
    <cellStyle name="Comma 5 12 2 3 2" xfId="27687"/>
    <cellStyle name="Comma 5 12 2 4" xfId="12159"/>
    <cellStyle name="Comma 5 12 2 4 2" xfId="31488"/>
    <cellStyle name="Comma 5 12 2 5" xfId="15602"/>
    <cellStyle name="Comma 5 12 2 5 2" xfId="34887"/>
    <cellStyle name="Comma 5 12 2 6" xfId="20083"/>
    <cellStyle name="Comma 5 12 3" xfId="4133"/>
    <cellStyle name="Comma 5 12 3 2" xfId="23469"/>
    <cellStyle name="Comma 5 12 4" xfId="8357"/>
    <cellStyle name="Comma 5 12 4 2" xfId="27686"/>
    <cellStyle name="Comma 5 12 5" xfId="12158"/>
    <cellStyle name="Comma 5 12 5 2" xfId="31487"/>
    <cellStyle name="Comma 5 12 6" xfId="15601"/>
    <cellStyle name="Comma 5 12 6 2" xfId="34886"/>
    <cellStyle name="Comma 5 12 7" xfId="20082"/>
    <cellStyle name="Comma 5 13" xfId="744"/>
    <cellStyle name="Comma 5 13 2" xfId="4135"/>
    <cellStyle name="Comma 5 13 2 2" xfId="23471"/>
    <cellStyle name="Comma 5 13 3" xfId="8359"/>
    <cellStyle name="Comma 5 13 3 2" xfId="27688"/>
    <cellStyle name="Comma 5 13 4" xfId="12160"/>
    <cellStyle name="Comma 5 13 4 2" xfId="31489"/>
    <cellStyle name="Comma 5 13 5" xfId="15603"/>
    <cellStyle name="Comma 5 13 5 2" xfId="34888"/>
    <cellStyle name="Comma 5 13 6" xfId="20084"/>
    <cellStyle name="Comma 5 14" xfId="4124"/>
    <cellStyle name="Comma 5 14 2" xfId="23460"/>
    <cellStyle name="Comma 5 15" xfId="7727"/>
    <cellStyle name="Comma 5 15 2" xfId="27056"/>
    <cellStyle name="Comma 5 16" xfId="11528"/>
    <cellStyle name="Comma 5 16 2" xfId="30857"/>
    <cellStyle name="Comma 5 17" xfId="15592"/>
    <cellStyle name="Comma 5 17 2" xfId="34877"/>
    <cellStyle name="Comma 5 18" xfId="19452"/>
    <cellStyle name="Comma 5 2" xfId="69"/>
    <cellStyle name="Comma 5 2 10" xfId="745"/>
    <cellStyle name="Comma 5 2 10 2" xfId="746"/>
    <cellStyle name="Comma 5 2 10 2 2" xfId="4138"/>
    <cellStyle name="Comma 5 2 10 2 2 2" xfId="23474"/>
    <cellStyle name="Comma 5 2 10 2 3" xfId="8361"/>
    <cellStyle name="Comma 5 2 10 2 3 2" xfId="27690"/>
    <cellStyle name="Comma 5 2 10 2 4" xfId="12162"/>
    <cellStyle name="Comma 5 2 10 2 4 2" xfId="31491"/>
    <cellStyle name="Comma 5 2 10 2 5" xfId="15606"/>
    <cellStyle name="Comma 5 2 10 2 5 2" xfId="34891"/>
    <cellStyle name="Comma 5 2 10 2 6" xfId="20086"/>
    <cellStyle name="Comma 5 2 10 3" xfId="4137"/>
    <cellStyle name="Comma 5 2 10 3 2" xfId="23473"/>
    <cellStyle name="Comma 5 2 10 4" xfId="8360"/>
    <cellStyle name="Comma 5 2 10 4 2" xfId="27689"/>
    <cellStyle name="Comma 5 2 10 5" xfId="12161"/>
    <cellStyle name="Comma 5 2 10 5 2" xfId="31490"/>
    <cellStyle name="Comma 5 2 10 6" xfId="15605"/>
    <cellStyle name="Comma 5 2 10 6 2" xfId="34890"/>
    <cellStyle name="Comma 5 2 10 7" xfId="20085"/>
    <cellStyle name="Comma 5 2 11" xfId="747"/>
    <cellStyle name="Comma 5 2 11 2" xfId="4139"/>
    <cellStyle name="Comma 5 2 11 2 2" xfId="23475"/>
    <cellStyle name="Comma 5 2 11 3" xfId="8362"/>
    <cellStyle name="Comma 5 2 11 3 2" xfId="27691"/>
    <cellStyle name="Comma 5 2 11 4" xfId="12163"/>
    <cellStyle name="Comma 5 2 11 4 2" xfId="31492"/>
    <cellStyle name="Comma 5 2 11 5" xfId="15607"/>
    <cellStyle name="Comma 5 2 11 5 2" xfId="34892"/>
    <cellStyle name="Comma 5 2 11 6" xfId="20087"/>
    <cellStyle name="Comma 5 2 12" xfId="4136"/>
    <cellStyle name="Comma 5 2 12 2" xfId="23472"/>
    <cellStyle name="Comma 5 2 13" xfId="7735"/>
    <cellStyle name="Comma 5 2 13 2" xfId="27064"/>
    <cellStyle name="Comma 5 2 14" xfId="11536"/>
    <cellStyle name="Comma 5 2 14 2" xfId="30865"/>
    <cellStyle name="Comma 5 2 15" xfId="15604"/>
    <cellStyle name="Comma 5 2 15 2" xfId="34889"/>
    <cellStyle name="Comma 5 2 16" xfId="19460"/>
    <cellStyle name="Comma 5 2 2" xfId="95"/>
    <cellStyle name="Comma 5 2 2 10" xfId="748"/>
    <cellStyle name="Comma 5 2 2 10 2" xfId="4141"/>
    <cellStyle name="Comma 5 2 2 10 2 2" xfId="23477"/>
    <cellStyle name="Comma 5 2 2 10 3" xfId="8363"/>
    <cellStyle name="Comma 5 2 2 10 3 2" xfId="27692"/>
    <cellStyle name="Comma 5 2 2 10 4" xfId="12164"/>
    <cellStyle name="Comma 5 2 2 10 4 2" xfId="31493"/>
    <cellStyle name="Comma 5 2 2 10 5" xfId="15609"/>
    <cellStyle name="Comma 5 2 2 10 5 2" xfId="34894"/>
    <cellStyle name="Comma 5 2 2 10 6" xfId="20088"/>
    <cellStyle name="Comma 5 2 2 11" xfId="4140"/>
    <cellStyle name="Comma 5 2 2 11 2" xfId="23476"/>
    <cellStyle name="Comma 5 2 2 12" xfId="7751"/>
    <cellStyle name="Comma 5 2 2 12 2" xfId="27080"/>
    <cellStyle name="Comma 5 2 2 13" xfId="11552"/>
    <cellStyle name="Comma 5 2 2 13 2" xfId="30881"/>
    <cellStyle name="Comma 5 2 2 14" xfId="15608"/>
    <cellStyle name="Comma 5 2 2 14 2" xfId="34893"/>
    <cellStyle name="Comma 5 2 2 15" xfId="19476"/>
    <cellStyle name="Comma 5 2 2 2" xfId="142"/>
    <cellStyle name="Comma 5 2 2 2 10" xfId="4142"/>
    <cellStyle name="Comma 5 2 2 2 10 2" xfId="23478"/>
    <cellStyle name="Comma 5 2 2 2 11" xfId="7788"/>
    <cellStyle name="Comma 5 2 2 2 11 2" xfId="27117"/>
    <cellStyle name="Comma 5 2 2 2 12" xfId="11589"/>
    <cellStyle name="Comma 5 2 2 2 12 2" xfId="30918"/>
    <cellStyle name="Comma 5 2 2 2 13" xfId="15610"/>
    <cellStyle name="Comma 5 2 2 2 13 2" xfId="34895"/>
    <cellStyle name="Comma 5 2 2 2 14" xfId="19513"/>
    <cellStyle name="Comma 5 2 2 2 2" xfId="291"/>
    <cellStyle name="Comma 5 2 2 2 2 10" xfId="15611"/>
    <cellStyle name="Comma 5 2 2 2 2 10 2" xfId="34896"/>
    <cellStyle name="Comma 5 2 2 2 2 11" xfId="19659"/>
    <cellStyle name="Comma 5 2 2 2 2 2" xfId="539"/>
    <cellStyle name="Comma 5 2 2 2 2 2 2" xfId="749"/>
    <cellStyle name="Comma 5 2 2 2 2 2 2 2" xfId="750"/>
    <cellStyle name="Comma 5 2 2 2 2 2 2 2 2" xfId="4146"/>
    <cellStyle name="Comma 5 2 2 2 2 2 2 2 2 2" xfId="23482"/>
    <cellStyle name="Comma 5 2 2 2 2 2 2 2 3" xfId="8365"/>
    <cellStyle name="Comma 5 2 2 2 2 2 2 2 3 2" xfId="27694"/>
    <cellStyle name="Comma 5 2 2 2 2 2 2 2 4" xfId="12166"/>
    <cellStyle name="Comma 5 2 2 2 2 2 2 2 4 2" xfId="31495"/>
    <cellStyle name="Comma 5 2 2 2 2 2 2 2 5" xfId="15614"/>
    <cellStyle name="Comma 5 2 2 2 2 2 2 2 5 2" xfId="34899"/>
    <cellStyle name="Comma 5 2 2 2 2 2 2 2 6" xfId="20090"/>
    <cellStyle name="Comma 5 2 2 2 2 2 2 3" xfId="4145"/>
    <cellStyle name="Comma 5 2 2 2 2 2 2 3 2" xfId="23481"/>
    <cellStyle name="Comma 5 2 2 2 2 2 2 4" xfId="8364"/>
    <cellStyle name="Comma 5 2 2 2 2 2 2 4 2" xfId="27693"/>
    <cellStyle name="Comma 5 2 2 2 2 2 2 5" xfId="12165"/>
    <cellStyle name="Comma 5 2 2 2 2 2 2 5 2" xfId="31494"/>
    <cellStyle name="Comma 5 2 2 2 2 2 2 6" xfId="15613"/>
    <cellStyle name="Comma 5 2 2 2 2 2 2 6 2" xfId="34898"/>
    <cellStyle name="Comma 5 2 2 2 2 2 2 7" xfId="20089"/>
    <cellStyle name="Comma 5 2 2 2 2 2 3" xfId="751"/>
    <cellStyle name="Comma 5 2 2 2 2 2 3 2" xfId="4147"/>
    <cellStyle name="Comma 5 2 2 2 2 2 3 2 2" xfId="23483"/>
    <cellStyle name="Comma 5 2 2 2 2 2 3 3" xfId="8366"/>
    <cellStyle name="Comma 5 2 2 2 2 2 3 3 2" xfId="27695"/>
    <cellStyle name="Comma 5 2 2 2 2 2 3 4" xfId="12167"/>
    <cellStyle name="Comma 5 2 2 2 2 2 3 4 2" xfId="31496"/>
    <cellStyle name="Comma 5 2 2 2 2 2 3 5" xfId="15615"/>
    <cellStyle name="Comma 5 2 2 2 2 2 3 5 2" xfId="34900"/>
    <cellStyle name="Comma 5 2 2 2 2 2 3 6" xfId="20091"/>
    <cellStyle name="Comma 5 2 2 2 2 2 4" xfId="4144"/>
    <cellStyle name="Comma 5 2 2 2 2 2 4 2" xfId="23480"/>
    <cellStyle name="Comma 5 2 2 2 2 2 5" xfId="8156"/>
    <cellStyle name="Comma 5 2 2 2 2 2 5 2" xfId="27485"/>
    <cellStyle name="Comma 5 2 2 2 2 2 6" xfId="11957"/>
    <cellStyle name="Comma 5 2 2 2 2 2 6 2" xfId="31286"/>
    <cellStyle name="Comma 5 2 2 2 2 2 7" xfId="15612"/>
    <cellStyle name="Comma 5 2 2 2 2 2 7 2" xfId="34897"/>
    <cellStyle name="Comma 5 2 2 2 2 2 8" xfId="19881"/>
    <cellStyle name="Comma 5 2 2 2 2 3" xfId="752"/>
    <cellStyle name="Comma 5 2 2 2 2 3 2" xfId="753"/>
    <cellStyle name="Comma 5 2 2 2 2 3 2 2" xfId="754"/>
    <cellStyle name="Comma 5 2 2 2 2 3 2 2 2" xfId="4150"/>
    <cellStyle name="Comma 5 2 2 2 2 3 2 2 2 2" xfId="23486"/>
    <cellStyle name="Comma 5 2 2 2 2 3 2 2 3" xfId="8369"/>
    <cellStyle name="Comma 5 2 2 2 2 3 2 2 3 2" xfId="27698"/>
    <cellStyle name="Comma 5 2 2 2 2 3 2 2 4" xfId="12170"/>
    <cellStyle name="Comma 5 2 2 2 2 3 2 2 4 2" xfId="31499"/>
    <cellStyle name="Comma 5 2 2 2 2 3 2 2 5" xfId="15618"/>
    <cellStyle name="Comma 5 2 2 2 2 3 2 2 5 2" xfId="34903"/>
    <cellStyle name="Comma 5 2 2 2 2 3 2 2 6" xfId="20094"/>
    <cellStyle name="Comma 5 2 2 2 2 3 2 3" xfId="4149"/>
    <cellStyle name="Comma 5 2 2 2 2 3 2 3 2" xfId="23485"/>
    <cellStyle name="Comma 5 2 2 2 2 3 2 4" xfId="8368"/>
    <cellStyle name="Comma 5 2 2 2 2 3 2 4 2" xfId="27697"/>
    <cellStyle name="Comma 5 2 2 2 2 3 2 5" xfId="12169"/>
    <cellStyle name="Comma 5 2 2 2 2 3 2 5 2" xfId="31498"/>
    <cellStyle name="Comma 5 2 2 2 2 3 2 6" xfId="15617"/>
    <cellStyle name="Comma 5 2 2 2 2 3 2 6 2" xfId="34902"/>
    <cellStyle name="Comma 5 2 2 2 2 3 2 7" xfId="20093"/>
    <cellStyle name="Comma 5 2 2 2 2 3 3" xfId="755"/>
    <cellStyle name="Comma 5 2 2 2 2 3 3 2" xfId="4151"/>
    <cellStyle name="Comma 5 2 2 2 2 3 3 2 2" xfId="23487"/>
    <cellStyle name="Comma 5 2 2 2 2 3 3 3" xfId="8370"/>
    <cellStyle name="Comma 5 2 2 2 2 3 3 3 2" xfId="27699"/>
    <cellStyle name="Comma 5 2 2 2 2 3 3 4" xfId="12171"/>
    <cellStyle name="Comma 5 2 2 2 2 3 3 4 2" xfId="31500"/>
    <cellStyle name="Comma 5 2 2 2 2 3 3 5" xfId="15619"/>
    <cellStyle name="Comma 5 2 2 2 2 3 3 5 2" xfId="34904"/>
    <cellStyle name="Comma 5 2 2 2 2 3 3 6" xfId="20095"/>
    <cellStyle name="Comma 5 2 2 2 2 3 4" xfId="4148"/>
    <cellStyle name="Comma 5 2 2 2 2 3 4 2" xfId="23484"/>
    <cellStyle name="Comma 5 2 2 2 2 3 5" xfId="8367"/>
    <cellStyle name="Comma 5 2 2 2 2 3 5 2" xfId="27696"/>
    <cellStyle name="Comma 5 2 2 2 2 3 6" xfId="12168"/>
    <cellStyle name="Comma 5 2 2 2 2 3 6 2" xfId="31497"/>
    <cellStyle name="Comma 5 2 2 2 2 3 7" xfId="15616"/>
    <cellStyle name="Comma 5 2 2 2 2 3 7 2" xfId="34901"/>
    <cellStyle name="Comma 5 2 2 2 2 3 8" xfId="20092"/>
    <cellStyle name="Comma 5 2 2 2 2 4" xfId="756"/>
    <cellStyle name="Comma 5 2 2 2 2 4 2" xfId="757"/>
    <cellStyle name="Comma 5 2 2 2 2 4 2 2" xfId="758"/>
    <cellStyle name="Comma 5 2 2 2 2 4 2 2 2" xfId="4154"/>
    <cellStyle name="Comma 5 2 2 2 2 4 2 2 2 2" xfId="23490"/>
    <cellStyle name="Comma 5 2 2 2 2 4 2 2 3" xfId="8373"/>
    <cellStyle name="Comma 5 2 2 2 2 4 2 2 3 2" xfId="27702"/>
    <cellStyle name="Comma 5 2 2 2 2 4 2 2 4" xfId="12174"/>
    <cellStyle name="Comma 5 2 2 2 2 4 2 2 4 2" xfId="31503"/>
    <cellStyle name="Comma 5 2 2 2 2 4 2 2 5" xfId="15622"/>
    <cellStyle name="Comma 5 2 2 2 2 4 2 2 5 2" xfId="34907"/>
    <cellStyle name="Comma 5 2 2 2 2 4 2 2 6" xfId="20098"/>
    <cellStyle name="Comma 5 2 2 2 2 4 2 3" xfId="4153"/>
    <cellStyle name="Comma 5 2 2 2 2 4 2 3 2" xfId="23489"/>
    <cellStyle name="Comma 5 2 2 2 2 4 2 4" xfId="8372"/>
    <cellStyle name="Comma 5 2 2 2 2 4 2 4 2" xfId="27701"/>
    <cellStyle name="Comma 5 2 2 2 2 4 2 5" xfId="12173"/>
    <cellStyle name="Comma 5 2 2 2 2 4 2 5 2" xfId="31502"/>
    <cellStyle name="Comma 5 2 2 2 2 4 2 6" xfId="15621"/>
    <cellStyle name="Comma 5 2 2 2 2 4 2 6 2" xfId="34906"/>
    <cellStyle name="Comma 5 2 2 2 2 4 2 7" xfId="20097"/>
    <cellStyle name="Comma 5 2 2 2 2 4 3" xfId="759"/>
    <cellStyle name="Comma 5 2 2 2 2 4 3 2" xfId="4155"/>
    <cellStyle name="Comma 5 2 2 2 2 4 3 2 2" xfId="23491"/>
    <cellStyle name="Comma 5 2 2 2 2 4 3 3" xfId="8374"/>
    <cellStyle name="Comma 5 2 2 2 2 4 3 3 2" xfId="27703"/>
    <cellStyle name="Comma 5 2 2 2 2 4 3 4" xfId="12175"/>
    <cellStyle name="Comma 5 2 2 2 2 4 3 4 2" xfId="31504"/>
    <cellStyle name="Comma 5 2 2 2 2 4 3 5" xfId="15623"/>
    <cellStyle name="Comma 5 2 2 2 2 4 3 5 2" xfId="34908"/>
    <cellStyle name="Comma 5 2 2 2 2 4 3 6" xfId="20099"/>
    <cellStyle name="Comma 5 2 2 2 2 4 4" xfId="4152"/>
    <cellStyle name="Comma 5 2 2 2 2 4 4 2" xfId="23488"/>
    <cellStyle name="Comma 5 2 2 2 2 4 5" xfId="8371"/>
    <cellStyle name="Comma 5 2 2 2 2 4 5 2" xfId="27700"/>
    <cellStyle name="Comma 5 2 2 2 2 4 6" xfId="12172"/>
    <cellStyle name="Comma 5 2 2 2 2 4 6 2" xfId="31501"/>
    <cellStyle name="Comma 5 2 2 2 2 4 7" xfId="15620"/>
    <cellStyle name="Comma 5 2 2 2 2 4 7 2" xfId="34905"/>
    <cellStyle name="Comma 5 2 2 2 2 4 8" xfId="20096"/>
    <cellStyle name="Comma 5 2 2 2 2 5" xfId="760"/>
    <cellStyle name="Comma 5 2 2 2 2 5 2" xfId="761"/>
    <cellStyle name="Comma 5 2 2 2 2 5 2 2" xfId="4157"/>
    <cellStyle name="Comma 5 2 2 2 2 5 2 2 2" xfId="23493"/>
    <cellStyle name="Comma 5 2 2 2 2 5 2 3" xfId="8376"/>
    <cellStyle name="Comma 5 2 2 2 2 5 2 3 2" xfId="27705"/>
    <cellStyle name="Comma 5 2 2 2 2 5 2 4" xfId="12177"/>
    <cellStyle name="Comma 5 2 2 2 2 5 2 4 2" xfId="31506"/>
    <cellStyle name="Comma 5 2 2 2 2 5 2 5" xfId="15625"/>
    <cellStyle name="Comma 5 2 2 2 2 5 2 5 2" xfId="34910"/>
    <cellStyle name="Comma 5 2 2 2 2 5 2 6" xfId="20101"/>
    <cellStyle name="Comma 5 2 2 2 2 5 3" xfId="4156"/>
    <cellStyle name="Comma 5 2 2 2 2 5 3 2" xfId="23492"/>
    <cellStyle name="Comma 5 2 2 2 2 5 4" xfId="8375"/>
    <cellStyle name="Comma 5 2 2 2 2 5 4 2" xfId="27704"/>
    <cellStyle name="Comma 5 2 2 2 2 5 5" xfId="12176"/>
    <cellStyle name="Comma 5 2 2 2 2 5 5 2" xfId="31505"/>
    <cellStyle name="Comma 5 2 2 2 2 5 6" xfId="15624"/>
    <cellStyle name="Comma 5 2 2 2 2 5 6 2" xfId="34909"/>
    <cellStyle name="Comma 5 2 2 2 2 5 7" xfId="20100"/>
    <cellStyle name="Comma 5 2 2 2 2 6" xfId="762"/>
    <cellStyle name="Comma 5 2 2 2 2 6 2" xfId="4158"/>
    <cellStyle name="Comma 5 2 2 2 2 6 2 2" xfId="23494"/>
    <cellStyle name="Comma 5 2 2 2 2 6 3" xfId="8377"/>
    <cellStyle name="Comma 5 2 2 2 2 6 3 2" xfId="27706"/>
    <cellStyle name="Comma 5 2 2 2 2 6 4" xfId="12178"/>
    <cellStyle name="Comma 5 2 2 2 2 6 4 2" xfId="31507"/>
    <cellStyle name="Comma 5 2 2 2 2 6 5" xfId="15626"/>
    <cellStyle name="Comma 5 2 2 2 2 6 5 2" xfId="34911"/>
    <cellStyle name="Comma 5 2 2 2 2 6 6" xfId="20102"/>
    <cellStyle name="Comma 5 2 2 2 2 7" xfId="4143"/>
    <cellStyle name="Comma 5 2 2 2 2 7 2" xfId="23479"/>
    <cellStyle name="Comma 5 2 2 2 2 8" xfId="7934"/>
    <cellStyle name="Comma 5 2 2 2 2 8 2" xfId="27263"/>
    <cellStyle name="Comma 5 2 2 2 2 9" xfId="11735"/>
    <cellStyle name="Comma 5 2 2 2 2 9 2" xfId="31064"/>
    <cellStyle name="Comma 5 2 2 2 3" xfId="217"/>
    <cellStyle name="Comma 5 2 2 2 3 10" xfId="15627"/>
    <cellStyle name="Comma 5 2 2 2 3 10 2" xfId="34912"/>
    <cellStyle name="Comma 5 2 2 2 3 11" xfId="19586"/>
    <cellStyle name="Comma 5 2 2 2 3 2" xfId="466"/>
    <cellStyle name="Comma 5 2 2 2 3 2 2" xfId="763"/>
    <cellStyle name="Comma 5 2 2 2 3 2 2 2" xfId="764"/>
    <cellStyle name="Comma 5 2 2 2 3 2 2 2 2" xfId="4162"/>
    <cellStyle name="Comma 5 2 2 2 3 2 2 2 2 2" xfId="23498"/>
    <cellStyle name="Comma 5 2 2 2 3 2 2 2 3" xfId="8379"/>
    <cellStyle name="Comma 5 2 2 2 3 2 2 2 3 2" xfId="27708"/>
    <cellStyle name="Comma 5 2 2 2 3 2 2 2 4" xfId="12180"/>
    <cellStyle name="Comma 5 2 2 2 3 2 2 2 4 2" xfId="31509"/>
    <cellStyle name="Comma 5 2 2 2 3 2 2 2 5" xfId="15630"/>
    <cellStyle name="Comma 5 2 2 2 3 2 2 2 5 2" xfId="34915"/>
    <cellStyle name="Comma 5 2 2 2 3 2 2 2 6" xfId="20104"/>
    <cellStyle name="Comma 5 2 2 2 3 2 2 3" xfId="4161"/>
    <cellStyle name="Comma 5 2 2 2 3 2 2 3 2" xfId="23497"/>
    <cellStyle name="Comma 5 2 2 2 3 2 2 4" xfId="8378"/>
    <cellStyle name="Comma 5 2 2 2 3 2 2 4 2" xfId="27707"/>
    <cellStyle name="Comma 5 2 2 2 3 2 2 5" xfId="12179"/>
    <cellStyle name="Comma 5 2 2 2 3 2 2 5 2" xfId="31508"/>
    <cellStyle name="Comma 5 2 2 2 3 2 2 6" xfId="15629"/>
    <cellStyle name="Comma 5 2 2 2 3 2 2 6 2" xfId="34914"/>
    <cellStyle name="Comma 5 2 2 2 3 2 2 7" xfId="20103"/>
    <cellStyle name="Comma 5 2 2 2 3 2 3" xfId="765"/>
    <cellStyle name="Comma 5 2 2 2 3 2 3 2" xfId="4163"/>
    <cellStyle name="Comma 5 2 2 2 3 2 3 2 2" xfId="23499"/>
    <cellStyle name="Comma 5 2 2 2 3 2 3 3" xfId="8380"/>
    <cellStyle name="Comma 5 2 2 2 3 2 3 3 2" xfId="27709"/>
    <cellStyle name="Comma 5 2 2 2 3 2 3 4" xfId="12181"/>
    <cellStyle name="Comma 5 2 2 2 3 2 3 4 2" xfId="31510"/>
    <cellStyle name="Comma 5 2 2 2 3 2 3 5" xfId="15631"/>
    <cellStyle name="Comma 5 2 2 2 3 2 3 5 2" xfId="34916"/>
    <cellStyle name="Comma 5 2 2 2 3 2 3 6" xfId="20105"/>
    <cellStyle name="Comma 5 2 2 2 3 2 4" xfId="4160"/>
    <cellStyle name="Comma 5 2 2 2 3 2 4 2" xfId="23496"/>
    <cellStyle name="Comma 5 2 2 2 3 2 5" xfId="8083"/>
    <cellStyle name="Comma 5 2 2 2 3 2 5 2" xfId="27412"/>
    <cellStyle name="Comma 5 2 2 2 3 2 6" xfId="11884"/>
    <cellStyle name="Comma 5 2 2 2 3 2 6 2" xfId="31213"/>
    <cellStyle name="Comma 5 2 2 2 3 2 7" xfId="15628"/>
    <cellStyle name="Comma 5 2 2 2 3 2 7 2" xfId="34913"/>
    <cellStyle name="Comma 5 2 2 2 3 2 8" xfId="19808"/>
    <cellStyle name="Comma 5 2 2 2 3 3" xfId="766"/>
    <cellStyle name="Comma 5 2 2 2 3 3 2" xfId="767"/>
    <cellStyle name="Comma 5 2 2 2 3 3 2 2" xfId="768"/>
    <cellStyle name="Comma 5 2 2 2 3 3 2 2 2" xfId="4166"/>
    <cellStyle name="Comma 5 2 2 2 3 3 2 2 2 2" xfId="23502"/>
    <cellStyle name="Comma 5 2 2 2 3 3 2 2 3" xfId="8383"/>
    <cellStyle name="Comma 5 2 2 2 3 3 2 2 3 2" xfId="27712"/>
    <cellStyle name="Comma 5 2 2 2 3 3 2 2 4" xfId="12184"/>
    <cellStyle name="Comma 5 2 2 2 3 3 2 2 4 2" xfId="31513"/>
    <cellStyle name="Comma 5 2 2 2 3 3 2 2 5" xfId="15634"/>
    <cellStyle name="Comma 5 2 2 2 3 3 2 2 5 2" xfId="34919"/>
    <cellStyle name="Comma 5 2 2 2 3 3 2 2 6" xfId="20108"/>
    <cellStyle name="Comma 5 2 2 2 3 3 2 3" xfId="4165"/>
    <cellStyle name="Comma 5 2 2 2 3 3 2 3 2" xfId="23501"/>
    <cellStyle name="Comma 5 2 2 2 3 3 2 4" xfId="8382"/>
    <cellStyle name="Comma 5 2 2 2 3 3 2 4 2" xfId="27711"/>
    <cellStyle name="Comma 5 2 2 2 3 3 2 5" xfId="12183"/>
    <cellStyle name="Comma 5 2 2 2 3 3 2 5 2" xfId="31512"/>
    <cellStyle name="Comma 5 2 2 2 3 3 2 6" xfId="15633"/>
    <cellStyle name="Comma 5 2 2 2 3 3 2 6 2" xfId="34918"/>
    <cellStyle name="Comma 5 2 2 2 3 3 2 7" xfId="20107"/>
    <cellStyle name="Comma 5 2 2 2 3 3 3" xfId="769"/>
    <cellStyle name="Comma 5 2 2 2 3 3 3 2" xfId="4167"/>
    <cellStyle name="Comma 5 2 2 2 3 3 3 2 2" xfId="23503"/>
    <cellStyle name="Comma 5 2 2 2 3 3 3 3" xfId="8384"/>
    <cellStyle name="Comma 5 2 2 2 3 3 3 3 2" xfId="27713"/>
    <cellStyle name="Comma 5 2 2 2 3 3 3 4" xfId="12185"/>
    <cellStyle name="Comma 5 2 2 2 3 3 3 4 2" xfId="31514"/>
    <cellStyle name="Comma 5 2 2 2 3 3 3 5" xfId="15635"/>
    <cellStyle name="Comma 5 2 2 2 3 3 3 5 2" xfId="34920"/>
    <cellStyle name="Comma 5 2 2 2 3 3 3 6" xfId="20109"/>
    <cellStyle name="Comma 5 2 2 2 3 3 4" xfId="4164"/>
    <cellStyle name="Comma 5 2 2 2 3 3 4 2" xfId="23500"/>
    <cellStyle name="Comma 5 2 2 2 3 3 5" xfId="8381"/>
    <cellStyle name="Comma 5 2 2 2 3 3 5 2" xfId="27710"/>
    <cellStyle name="Comma 5 2 2 2 3 3 6" xfId="12182"/>
    <cellStyle name="Comma 5 2 2 2 3 3 6 2" xfId="31511"/>
    <cellStyle name="Comma 5 2 2 2 3 3 7" xfId="15632"/>
    <cellStyle name="Comma 5 2 2 2 3 3 7 2" xfId="34917"/>
    <cellStyle name="Comma 5 2 2 2 3 3 8" xfId="20106"/>
    <cellStyle name="Comma 5 2 2 2 3 4" xfId="770"/>
    <cellStyle name="Comma 5 2 2 2 3 4 2" xfId="771"/>
    <cellStyle name="Comma 5 2 2 2 3 4 2 2" xfId="772"/>
    <cellStyle name="Comma 5 2 2 2 3 4 2 2 2" xfId="4170"/>
    <cellStyle name="Comma 5 2 2 2 3 4 2 2 2 2" xfId="23506"/>
    <cellStyle name="Comma 5 2 2 2 3 4 2 2 3" xfId="8387"/>
    <cellStyle name="Comma 5 2 2 2 3 4 2 2 3 2" xfId="27716"/>
    <cellStyle name="Comma 5 2 2 2 3 4 2 2 4" xfId="12188"/>
    <cellStyle name="Comma 5 2 2 2 3 4 2 2 4 2" xfId="31517"/>
    <cellStyle name="Comma 5 2 2 2 3 4 2 2 5" xfId="15638"/>
    <cellStyle name="Comma 5 2 2 2 3 4 2 2 5 2" xfId="34923"/>
    <cellStyle name="Comma 5 2 2 2 3 4 2 2 6" xfId="20112"/>
    <cellStyle name="Comma 5 2 2 2 3 4 2 3" xfId="4169"/>
    <cellStyle name="Comma 5 2 2 2 3 4 2 3 2" xfId="23505"/>
    <cellStyle name="Comma 5 2 2 2 3 4 2 4" xfId="8386"/>
    <cellStyle name="Comma 5 2 2 2 3 4 2 4 2" xfId="27715"/>
    <cellStyle name="Comma 5 2 2 2 3 4 2 5" xfId="12187"/>
    <cellStyle name="Comma 5 2 2 2 3 4 2 5 2" xfId="31516"/>
    <cellStyle name="Comma 5 2 2 2 3 4 2 6" xfId="15637"/>
    <cellStyle name="Comma 5 2 2 2 3 4 2 6 2" xfId="34922"/>
    <cellStyle name="Comma 5 2 2 2 3 4 2 7" xfId="20111"/>
    <cellStyle name="Comma 5 2 2 2 3 4 3" xfId="773"/>
    <cellStyle name="Comma 5 2 2 2 3 4 3 2" xfId="4171"/>
    <cellStyle name="Comma 5 2 2 2 3 4 3 2 2" xfId="23507"/>
    <cellStyle name="Comma 5 2 2 2 3 4 3 3" xfId="8388"/>
    <cellStyle name="Comma 5 2 2 2 3 4 3 3 2" xfId="27717"/>
    <cellStyle name="Comma 5 2 2 2 3 4 3 4" xfId="12189"/>
    <cellStyle name="Comma 5 2 2 2 3 4 3 4 2" xfId="31518"/>
    <cellStyle name="Comma 5 2 2 2 3 4 3 5" xfId="15639"/>
    <cellStyle name="Comma 5 2 2 2 3 4 3 5 2" xfId="34924"/>
    <cellStyle name="Comma 5 2 2 2 3 4 3 6" xfId="20113"/>
    <cellStyle name="Comma 5 2 2 2 3 4 4" xfId="4168"/>
    <cellStyle name="Comma 5 2 2 2 3 4 4 2" xfId="23504"/>
    <cellStyle name="Comma 5 2 2 2 3 4 5" xfId="8385"/>
    <cellStyle name="Comma 5 2 2 2 3 4 5 2" xfId="27714"/>
    <cellStyle name="Comma 5 2 2 2 3 4 6" xfId="12186"/>
    <cellStyle name="Comma 5 2 2 2 3 4 6 2" xfId="31515"/>
    <cellStyle name="Comma 5 2 2 2 3 4 7" xfId="15636"/>
    <cellStyle name="Comma 5 2 2 2 3 4 7 2" xfId="34921"/>
    <cellStyle name="Comma 5 2 2 2 3 4 8" xfId="20110"/>
    <cellStyle name="Comma 5 2 2 2 3 5" xfId="774"/>
    <cellStyle name="Comma 5 2 2 2 3 5 2" xfId="775"/>
    <cellStyle name="Comma 5 2 2 2 3 5 2 2" xfId="4173"/>
    <cellStyle name="Comma 5 2 2 2 3 5 2 2 2" xfId="23509"/>
    <cellStyle name="Comma 5 2 2 2 3 5 2 3" xfId="8390"/>
    <cellStyle name="Comma 5 2 2 2 3 5 2 3 2" xfId="27719"/>
    <cellStyle name="Comma 5 2 2 2 3 5 2 4" xfId="12191"/>
    <cellStyle name="Comma 5 2 2 2 3 5 2 4 2" xfId="31520"/>
    <cellStyle name="Comma 5 2 2 2 3 5 2 5" xfId="15641"/>
    <cellStyle name="Comma 5 2 2 2 3 5 2 5 2" xfId="34926"/>
    <cellStyle name="Comma 5 2 2 2 3 5 2 6" xfId="20115"/>
    <cellStyle name="Comma 5 2 2 2 3 5 3" xfId="4172"/>
    <cellStyle name="Comma 5 2 2 2 3 5 3 2" xfId="23508"/>
    <cellStyle name="Comma 5 2 2 2 3 5 4" xfId="8389"/>
    <cellStyle name="Comma 5 2 2 2 3 5 4 2" xfId="27718"/>
    <cellStyle name="Comma 5 2 2 2 3 5 5" xfId="12190"/>
    <cellStyle name="Comma 5 2 2 2 3 5 5 2" xfId="31519"/>
    <cellStyle name="Comma 5 2 2 2 3 5 6" xfId="15640"/>
    <cellStyle name="Comma 5 2 2 2 3 5 6 2" xfId="34925"/>
    <cellStyle name="Comma 5 2 2 2 3 5 7" xfId="20114"/>
    <cellStyle name="Comma 5 2 2 2 3 6" xfId="776"/>
    <cellStyle name="Comma 5 2 2 2 3 6 2" xfId="4174"/>
    <cellStyle name="Comma 5 2 2 2 3 6 2 2" xfId="23510"/>
    <cellStyle name="Comma 5 2 2 2 3 6 3" xfId="8391"/>
    <cellStyle name="Comma 5 2 2 2 3 6 3 2" xfId="27720"/>
    <cellStyle name="Comma 5 2 2 2 3 6 4" xfId="12192"/>
    <cellStyle name="Comma 5 2 2 2 3 6 4 2" xfId="31521"/>
    <cellStyle name="Comma 5 2 2 2 3 6 5" xfId="15642"/>
    <cellStyle name="Comma 5 2 2 2 3 6 5 2" xfId="34927"/>
    <cellStyle name="Comma 5 2 2 2 3 6 6" xfId="20116"/>
    <cellStyle name="Comma 5 2 2 2 3 7" xfId="4159"/>
    <cellStyle name="Comma 5 2 2 2 3 7 2" xfId="23495"/>
    <cellStyle name="Comma 5 2 2 2 3 8" xfId="7861"/>
    <cellStyle name="Comma 5 2 2 2 3 8 2" xfId="27190"/>
    <cellStyle name="Comma 5 2 2 2 3 9" xfId="11662"/>
    <cellStyle name="Comma 5 2 2 2 3 9 2" xfId="30991"/>
    <cellStyle name="Comma 5 2 2 2 4" xfId="393"/>
    <cellStyle name="Comma 5 2 2 2 4 2" xfId="777"/>
    <cellStyle name="Comma 5 2 2 2 4 2 2" xfId="778"/>
    <cellStyle name="Comma 5 2 2 2 4 2 2 2" xfId="4177"/>
    <cellStyle name="Comma 5 2 2 2 4 2 2 2 2" xfId="23513"/>
    <cellStyle name="Comma 5 2 2 2 4 2 2 3" xfId="8393"/>
    <cellStyle name="Comma 5 2 2 2 4 2 2 3 2" xfId="27722"/>
    <cellStyle name="Comma 5 2 2 2 4 2 2 4" xfId="12194"/>
    <cellStyle name="Comma 5 2 2 2 4 2 2 4 2" xfId="31523"/>
    <cellStyle name="Comma 5 2 2 2 4 2 2 5" xfId="15645"/>
    <cellStyle name="Comma 5 2 2 2 4 2 2 5 2" xfId="34930"/>
    <cellStyle name="Comma 5 2 2 2 4 2 2 6" xfId="20118"/>
    <cellStyle name="Comma 5 2 2 2 4 2 3" xfId="4176"/>
    <cellStyle name="Comma 5 2 2 2 4 2 3 2" xfId="23512"/>
    <cellStyle name="Comma 5 2 2 2 4 2 4" xfId="8392"/>
    <cellStyle name="Comma 5 2 2 2 4 2 4 2" xfId="27721"/>
    <cellStyle name="Comma 5 2 2 2 4 2 5" xfId="12193"/>
    <cellStyle name="Comma 5 2 2 2 4 2 5 2" xfId="31522"/>
    <cellStyle name="Comma 5 2 2 2 4 2 6" xfId="15644"/>
    <cellStyle name="Comma 5 2 2 2 4 2 6 2" xfId="34929"/>
    <cellStyle name="Comma 5 2 2 2 4 2 7" xfId="20117"/>
    <cellStyle name="Comma 5 2 2 2 4 3" xfId="779"/>
    <cellStyle name="Comma 5 2 2 2 4 3 2" xfId="4178"/>
    <cellStyle name="Comma 5 2 2 2 4 3 2 2" xfId="23514"/>
    <cellStyle name="Comma 5 2 2 2 4 3 3" xfId="8394"/>
    <cellStyle name="Comma 5 2 2 2 4 3 3 2" xfId="27723"/>
    <cellStyle name="Comma 5 2 2 2 4 3 4" xfId="12195"/>
    <cellStyle name="Comma 5 2 2 2 4 3 4 2" xfId="31524"/>
    <cellStyle name="Comma 5 2 2 2 4 3 5" xfId="15646"/>
    <cellStyle name="Comma 5 2 2 2 4 3 5 2" xfId="34931"/>
    <cellStyle name="Comma 5 2 2 2 4 3 6" xfId="20119"/>
    <cellStyle name="Comma 5 2 2 2 4 4" xfId="4175"/>
    <cellStyle name="Comma 5 2 2 2 4 4 2" xfId="23511"/>
    <cellStyle name="Comma 5 2 2 2 4 5" xfId="8010"/>
    <cellStyle name="Comma 5 2 2 2 4 5 2" xfId="27339"/>
    <cellStyle name="Comma 5 2 2 2 4 6" xfId="11811"/>
    <cellStyle name="Comma 5 2 2 2 4 6 2" xfId="31140"/>
    <cellStyle name="Comma 5 2 2 2 4 7" xfId="15643"/>
    <cellStyle name="Comma 5 2 2 2 4 7 2" xfId="34928"/>
    <cellStyle name="Comma 5 2 2 2 4 8" xfId="19735"/>
    <cellStyle name="Comma 5 2 2 2 5" xfId="780"/>
    <cellStyle name="Comma 5 2 2 2 5 2" xfId="781"/>
    <cellStyle name="Comma 5 2 2 2 5 2 2" xfId="782"/>
    <cellStyle name="Comma 5 2 2 2 5 2 2 2" xfId="4181"/>
    <cellStyle name="Comma 5 2 2 2 5 2 2 2 2" xfId="23517"/>
    <cellStyle name="Comma 5 2 2 2 5 2 2 3" xfId="8397"/>
    <cellStyle name="Comma 5 2 2 2 5 2 2 3 2" xfId="27726"/>
    <cellStyle name="Comma 5 2 2 2 5 2 2 4" xfId="12198"/>
    <cellStyle name="Comma 5 2 2 2 5 2 2 4 2" xfId="31527"/>
    <cellStyle name="Comma 5 2 2 2 5 2 2 5" xfId="15649"/>
    <cellStyle name="Comma 5 2 2 2 5 2 2 5 2" xfId="34934"/>
    <cellStyle name="Comma 5 2 2 2 5 2 2 6" xfId="20122"/>
    <cellStyle name="Comma 5 2 2 2 5 2 3" xfId="4180"/>
    <cellStyle name="Comma 5 2 2 2 5 2 3 2" xfId="23516"/>
    <cellStyle name="Comma 5 2 2 2 5 2 4" xfId="8396"/>
    <cellStyle name="Comma 5 2 2 2 5 2 4 2" xfId="27725"/>
    <cellStyle name="Comma 5 2 2 2 5 2 5" xfId="12197"/>
    <cellStyle name="Comma 5 2 2 2 5 2 5 2" xfId="31526"/>
    <cellStyle name="Comma 5 2 2 2 5 2 6" xfId="15648"/>
    <cellStyle name="Comma 5 2 2 2 5 2 6 2" xfId="34933"/>
    <cellStyle name="Comma 5 2 2 2 5 2 7" xfId="20121"/>
    <cellStyle name="Comma 5 2 2 2 5 3" xfId="783"/>
    <cellStyle name="Comma 5 2 2 2 5 3 2" xfId="4182"/>
    <cellStyle name="Comma 5 2 2 2 5 3 2 2" xfId="23518"/>
    <cellStyle name="Comma 5 2 2 2 5 3 3" xfId="8398"/>
    <cellStyle name="Comma 5 2 2 2 5 3 3 2" xfId="27727"/>
    <cellStyle name="Comma 5 2 2 2 5 3 4" xfId="12199"/>
    <cellStyle name="Comma 5 2 2 2 5 3 4 2" xfId="31528"/>
    <cellStyle name="Comma 5 2 2 2 5 3 5" xfId="15650"/>
    <cellStyle name="Comma 5 2 2 2 5 3 5 2" xfId="34935"/>
    <cellStyle name="Comma 5 2 2 2 5 3 6" xfId="20123"/>
    <cellStyle name="Comma 5 2 2 2 5 4" xfId="4179"/>
    <cellStyle name="Comma 5 2 2 2 5 4 2" xfId="23515"/>
    <cellStyle name="Comma 5 2 2 2 5 5" xfId="8395"/>
    <cellStyle name="Comma 5 2 2 2 5 5 2" xfId="27724"/>
    <cellStyle name="Comma 5 2 2 2 5 6" xfId="12196"/>
    <cellStyle name="Comma 5 2 2 2 5 6 2" xfId="31525"/>
    <cellStyle name="Comma 5 2 2 2 5 7" xfId="15647"/>
    <cellStyle name="Comma 5 2 2 2 5 7 2" xfId="34932"/>
    <cellStyle name="Comma 5 2 2 2 5 8" xfId="20120"/>
    <cellStyle name="Comma 5 2 2 2 6" xfId="784"/>
    <cellStyle name="Comma 5 2 2 2 6 2" xfId="785"/>
    <cellStyle name="Comma 5 2 2 2 6 2 2" xfId="786"/>
    <cellStyle name="Comma 5 2 2 2 6 2 2 2" xfId="4185"/>
    <cellStyle name="Comma 5 2 2 2 6 2 2 2 2" xfId="23521"/>
    <cellStyle name="Comma 5 2 2 2 6 2 2 3" xfId="8401"/>
    <cellStyle name="Comma 5 2 2 2 6 2 2 3 2" xfId="27730"/>
    <cellStyle name="Comma 5 2 2 2 6 2 2 4" xfId="12202"/>
    <cellStyle name="Comma 5 2 2 2 6 2 2 4 2" xfId="31531"/>
    <cellStyle name="Comma 5 2 2 2 6 2 2 5" xfId="15653"/>
    <cellStyle name="Comma 5 2 2 2 6 2 2 5 2" xfId="34938"/>
    <cellStyle name="Comma 5 2 2 2 6 2 2 6" xfId="20126"/>
    <cellStyle name="Comma 5 2 2 2 6 2 3" xfId="4184"/>
    <cellStyle name="Comma 5 2 2 2 6 2 3 2" xfId="23520"/>
    <cellStyle name="Comma 5 2 2 2 6 2 4" xfId="8400"/>
    <cellStyle name="Comma 5 2 2 2 6 2 4 2" xfId="27729"/>
    <cellStyle name="Comma 5 2 2 2 6 2 5" xfId="12201"/>
    <cellStyle name="Comma 5 2 2 2 6 2 5 2" xfId="31530"/>
    <cellStyle name="Comma 5 2 2 2 6 2 6" xfId="15652"/>
    <cellStyle name="Comma 5 2 2 2 6 2 6 2" xfId="34937"/>
    <cellStyle name="Comma 5 2 2 2 6 2 7" xfId="20125"/>
    <cellStyle name="Comma 5 2 2 2 6 3" xfId="787"/>
    <cellStyle name="Comma 5 2 2 2 6 3 2" xfId="4186"/>
    <cellStyle name="Comma 5 2 2 2 6 3 2 2" xfId="23522"/>
    <cellStyle name="Comma 5 2 2 2 6 3 3" xfId="8402"/>
    <cellStyle name="Comma 5 2 2 2 6 3 3 2" xfId="27731"/>
    <cellStyle name="Comma 5 2 2 2 6 3 4" xfId="12203"/>
    <cellStyle name="Comma 5 2 2 2 6 3 4 2" xfId="31532"/>
    <cellStyle name="Comma 5 2 2 2 6 3 5" xfId="15654"/>
    <cellStyle name="Comma 5 2 2 2 6 3 5 2" xfId="34939"/>
    <cellStyle name="Comma 5 2 2 2 6 3 6" xfId="20127"/>
    <cellStyle name="Comma 5 2 2 2 6 4" xfId="4183"/>
    <cellStyle name="Comma 5 2 2 2 6 4 2" xfId="23519"/>
    <cellStyle name="Comma 5 2 2 2 6 5" xfId="8399"/>
    <cellStyle name="Comma 5 2 2 2 6 5 2" xfId="27728"/>
    <cellStyle name="Comma 5 2 2 2 6 6" xfId="12200"/>
    <cellStyle name="Comma 5 2 2 2 6 6 2" xfId="31529"/>
    <cellStyle name="Comma 5 2 2 2 6 7" xfId="15651"/>
    <cellStyle name="Comma 5 2 2 2 6 7 2" xfId="34936"/>
    <cellStyle name="Comma 5 2 2 2 6 8" xfId="20124"/>
    <cellStyle name="Comma 5 2 2 2 7" xfId="788"/>
    <cellStyle name="Comma 5 2 2 2 7 2" xfId="789"/>
    <cellStyle name="Comma 5 2 2 2 7 2 2" xfId="790"/>
    <cellStyle name="Comma 5 2 2 2 7 2 2 2" xfId="4189"/>
    <cellStyle name="Comma 5 2 2 2 7 2 2 2 2" xfId="23525"/>
    <cellStyle name="Comma 5 2 2 2 7 2 2 3" xfId="8405"/>
    <cellStyle name="Comma 5 2 2 2 7 2 2 3 2" xfId="27734"/>
    <cellStyle name="Comma 5 2 2 2 7 2 2 4" xfId="12206"/>
    <cellStyle name="Comma 5 2 2 2 7 2 2 4 2" xfId="31535"/>
    <cellStyle name="Comma 5 2 2 2 7 2 2 5" xfId="15657"/>
    <cellStyle name="Comma 5 2 2 2 7 2 2 5 2" xfId="34942"/>
    <cellStyle name="Comma 5 2 2 2 7 2 2 6" xfId="20130"/>
    <cellStyle name="Comma 5 2 2 2 7 2 3" xfId="4188"/>
    <cellStyle name="Comma 5 2 2 2 7 2 3 2" xfId="23524"/>
    <cellStyle name="Comma 5 2 2 2 7 2 4" xfId="8404"/>
    <cellStyle name="Comma 5 2 2 2 7 2 4 2" xfId="27733"/>
    <cellStyle name="Comma 5 2 2 2 7 2 5" xfId="12205"/>
    <cellStyle name="Comma 5 2 2 2 7 2 5 2" xfId="31534"/>
    <cellStyle name="Comma 5 2 2 2 7 2 6" xfId="15656"/>
    <cellStyle name="Comma 5 2 2 2 7 2 6 2" xfId="34941"/>
    <cellStyle name="Comma 5 2 2 2 7 2 7" xfId="20129"/>
    <cellStyle name="Comma 5 2 2 2 7 3" xfId="791"/>
    <cellStyle name="Comma 5 2 2 2 7 3 2" xfId="4190"/>
    <cellStyle name="Comma 5 2 2 2 7 3 2 2" xfId="23526"/>
    <cellStyle name="Comma 5 2 2 2 7 3 3" xfId="8406"/>
    <cellStyle name="Comma 5 2 2 2 7 3 3 2" xfId="27735"/>
    <cellStyle name="Comma 5 2 2 2 7 3 4" xfId="12207"/>
    <cellStyle name="Comma 5 2 2 2 7 3 4 2" xfId="31536"/>
    <cellStyle name="Comma 5 2 2 2 7 3 5" xfId="15658"/>
    <cellStyle name="Comma 5 2 2 2 7 3 5 2" xfId="34943"/>
    <cellStyle name="Comma 5 2 2 2 7 3 6" xfId="20131"/>
    <cellStyle name="Comma 5 2 2 2 7 4" xfId="4187"/>
    <cellStyle name="Comma 5 2 2 2 7 4 2" xfId="23523"/>
    <cellStyle name="Comma 5 2 2 2 7 5" xfId="8403"/>
    <cellStyle name="Comma 5 2 2 2 7 5 2" xfId="27732"/>
    <cellStyle name="Comma 5 2 2 2 7 6" xfId="12204"/>
    <cellStyle name="Comma 5 2 2 2 7 6 2" xfId="31533"/>
    <cellStyle name="Comma 5 2 2 2 7 7" xfId="15655"/>
    <cellStyle name="Comma 5 2 2 2 7 7 2" xfId="34940"/>
    <cellStyle name="Comma 5 2 2 2 7 8" xfId="20128"/>
    <cellStyle name="Comma 5 2 2 2 8" xfId="792"/>
    <cellStyle name="Comma 5 2 2 2 8 2" xfId="793"/>
    <cellStyle name="Comma 5 2 2 2 8 2 2" xfId="4192"/>
    <cellStyle name="Comma 5 2 2 2 8 2 2 2" xfId="23528"/>
    <cellStyle name="Comma 5 2 2 2 8 2 3" xfId="8408"/>
    <cellStyle name="Comma 5 2 2 2 8 2 3 2" xfId="27737"/>
    <cellStyle name="Comma 5 2 2 2 8 2 4" xfId="12209"/>
    <cellStyle name="Comma 5 2 2 2 8 2 4 2" xfId="31538"/>
    <cellStyle name="Comma 5 2 2 2 8 2 5" xfId="15660"/>
    <cellStyle name="Comma 5 2 2 2 8 2 5 2" xfId="34945"/>
    <cellStyle name="Comma 5 2 2 2 8 2 6" xfId="20133"/>
    <cellStyle name="Comma 5 2 2 2 8 3" xfId="4191"/>
    <cellStyle name="Comma 5 2 2 2 8 3 2" xfId="23527"/>
    <cellStyle name="Comma 5 2 2 2 8 4" xfId="8407"/>
    <cellStyle name="Comma 5 2 2 2 8 4 2" xfId="27736"/>
    <cellStyle name="Comma 5 2 2 2 8 5" xfId="12208"/>
    <cellStyle name="Comma 5 2 2 2 8 5 2" xfId="31537"/>
    <cellStyle name="Comma 5 2 2 2 8 6" xfId="15659"/>
    <cellStyle name="Comma 5 2 2 2 8 6 2" xfId="34944"/>
    <cellStyle name="Comma 5 2 2 2 8 7" xfId="20132"/>
    <cellStyle name="Comma 5 2 2 2 9" xfId="794"/>
    <cellStyle name="Comma 5 2 2 2 9 2" xfId="4193"/>
    <cellStyle name="Comma 5 2 2 2 9 2 2" xfId="23529"/>
    <cellStyle name="Comma 5 2 2 2 9 3" xfId="8409"/>
    <cellStyle name="Comma 5 2 2 2 9 3 2" xfId="27738"/>
    <cellStyle name="Comma 5 2 2 2 9 4" xfId="12210"/>
    <cellStyle name="Comma 5 2 2 2 9 4 2" xfId="31539"/>
    <cellStyle name="Comma 5 2 2 2 9 5" xfId="15661"/>
    <cellStyle name="Comma 5 2 2 2 9 5 2" xfId="34946"/>
    <cellStyle name="Comma 5 2 2 2 9 6" xfId="20134"/>
    <cellStyle name="Comma 5 2 2 3" xfId="253"/>
    <cellStyle name="Comma 5 2 2 3 10" xfId="15662"/>
    <cellStyle name="Comma 5 2 2 3 10 2" xfId="34947"/>
    <cellStyle name="Comma 5 2 2 3 11" xfId="19622"/>
    <cellStyle name="Comma 5 2 2 3 2" xfId="502"/>
    <cellStyle name="Comma 5 2 2 3 2 2" xfId="795"/>
    <cellStyle name="Comma 5 2 2 3 2 2 2" xfId="796"/>
    <cellStyle name="Comma 5 2 2 3 2 2 2 2" xfId="4197"/>
    <cellStyle name="Comma 5 2 2 3 2 2 2 2 2" xfId="23533"/>
    <cellStyle name="Comma 5 2 2 3 2 2 2 3" xfId="8411"/>
    <cellStyle name="Comma 5 2 2 3 2 2 2 3 2" xfId="27740"/>
    <cellStyle name="Comma 5 2 2 3 2 2 2 4" xfId="12212"/>
    <cellStyle name="Comma 5 2 2 3 2 2 2 4 2" xfId="31541"/>
    <cellStyle name="Comma 5 2 2 3 2 2 2 5" xfId="15665"/>
    <cellStyle name="Comma 5 2 2 3 2 2 2 5 2" xfId="34950"/>
    <cellStyle name="Comma 5 2 2 3 2 2 2 6" xfId="20136"/>
    <cellStyle name="Comma 5 2 2 3 2 2 3" xfId="4196"/>
    <cellStyle name="Comma 5 2 2 3 2 2 3 2" xfId="23532"/>
    <cellStyle name="Comma 5 2 2 3 2 2 4" xfId="8410"/>
    <cellStyle name="Comma 5 2 2 3 2 2 4 2" xfId="27739"/>
    <cellStyle name="Comma 5 2 2 3 2 2 5" xfId="12211"/>
    <cellStyle name="Comma 5 2 2 3 2 2 5 2" xfId="31540"/>
    <cellStyle name="Comma 5 2 2 3 2 2 6" xfId="15664"/>
    <cellStyle name="Comma 5 2 2 3 2 2 6 2" xfId="34949"/>
    <cellStyle name="Comma 5 2 2 3 2 2 7" xfId="20135"/>
    <cellStyle name="Comma 5 2 2 3 2 3" xfId="797"/>
    <cellStyle name="Comma 5 2 2 3 2 3 2" xfId="4198"/>
    <cellStyle name="Comma 5 2 2 3 2 3 2 2" xfId="23534"/>
    <cellStyle name="Comma 5 2 2 3 2 3 3" xfId="8412"/>
    <cellStyle name="Comma 5 2 2 3 2 3 3 2" xfId="27741"/>
    <cellStyle name="Comma 5 2 2 3 2 3 4" xfId="12213"/>
    <cellStyle name="Comma 5 2 2 3 2 3 4 2" xfId="31542"/>
    <cellStyle name="Comma 5 2 2 3 2 3 5" xfId="15666"/>
    <cellStyle name="Comma 5 2 2 3 2 3 5 2" xfId="34951"/>
    <cellStyle name="Comma 5 2 2 3 2 3 6" xfId="20137"/>
    <cellStyle name="Comma 5 2 2 3 2 4" xfId="4195"/>
    <cellStyle name="Comma 5 2 2 3 2 4 2" xfId="23531"/>
    <cellStyle name="Comma 5 2 2 3 2 5" xfId="8119"/>
    <cellStyle name="Comma 5 2 2 3 2 5 2" xfId="27448"/>
    <cellStyle name="Comma 5 2 2 3 2 6" xfId="11920"/>
    <cellStyle name="Comma 5 2 2 3 2 6 2" xfId="31249"/>
    <cellStyle name="Comma 5 2 2 3 2 7" xfId="15663"/>
    <cellStyle name="Comma 5 2 2 3 2 7 2" xfId="34948"/>
    <cellStyle name="Comma 5 2 2 3 2 8" xfId="19844"/>
    <cellStyle name="Comma 5 2 2 3 3" xfId="798"/>
    <cellStyle name="Comma 5 2 2 3 3 2" xfId="799"/>
    <cellStyle name="Comma 5 2 2 3 3 2 2" xfId="800"/>
    <cellStyle name="Comma 5 2 2 3 3 2 2 2" xfId="4201"/>
    <cellStyle name="Comma 5 2 2 3 3 2 2 2 2" xfId="23537"/>
    <cellStyle name="Comma 5 2 2 3 3 2 2 3" xfId="8415"/>
    <cellStyle name="Comma 5 2 2 3 3 2 2 3 2" xfId="27744"/>
    <cellStyle name="Comma 5 2 2 3 3 2 2 4" xfId="12216"/>
    <cellStyle name="Comma 5 2 2 3 3 2 2 4 2" xfId="31545"/>
    <cellStyle name="Comma 5 2 2 3 3 2 2 5" xfId="15669"/>
    <cellStyle name="Comma 5 2 2 3 3 2 2 5 2" xfId="34954"/>
    <cellStyle name="Comma 5 2 2 3 3 2 2 6" xfId="20140"/>
    <cellStyle name="Comma 5 2 2 3 3 2 3" xfId="4200"/>
    <cellStyle name="Comma 5 2 2 3 3 2 3 2" xfId="23536"/>
    <cellStyle name="Comma 5 2 2 3 3 2 4" xfId="8414"/>
    <cellStyle name="Comma 5 2 2 3 3 2 4 2" xfId="27743"/>
    <cellStyle name="Comma 5 2 2 3 3 2 5" xfId="12215"/>
    <cellStyle name="Comma 5 2 2 3 3 2 5 2" xfId="31544"/>
    <cellStyle name="Comma 5 2 2 3 3 2 6" xfId="15668"/>
    <cellStyle name="Comma 5 2 2 3 3 2 6 2" xfId="34953"/>
    <cellStyle name="Comma 5 2 2 3 3 2 7" xfId="20139"/>
    <cellStyle name="Comma 5 2 2 3 3 3" xfId="801"/>
    <cellStyle name="Comma 5 2 2 3 3 3 2" xfId="4202"/>
    <cellStyle name="Comma 5 2 2 3 3 3 2 2" xfId="23538"/>
    <cellStyle name="Comma 5 2 2 3 3 3 3" xfId="8416"/>
    <cellStyle name="Comma 5 2 2 3 3 3 3 2" xfId="27745"/>
    <cellStyle name="Comma 5 2 2 3 3 3 4" xfId="12217"/>
    <cellStyle name="Comma 5 2 2 3 3 3 4 2" xfId="31546"/>
    <cellStyle name="Comma 5 2 2 3 3 3 5" xfId="15670"/>
    <cellStyle name="Comma 5 2 2 3 3 3 5 2" xfId="34955"/>
    <cellStyle name="Comma 5 2 2 3 3 3 6" xfId="20141"/>
    <cellStyle name="Comma 5 2 2 3 3 4" xfId="4199"/>
    <cellStyle name="Comma 5 2 2 3 3 4 2" xfId="23535"/>
    <cellStyle name="Comma 5 2 2 3 3 5" xfId="8413"/>
    <cellStyle name="Comma 5 2 2 3 3 5 2" xfId="27742"/>
    <cellStyle name="Comma 5 2 2 3 3 6" xfId="12214"/>
    <cellStyle name="Comma 5 2 2 3 3 6 2" xfId="31543"/>
    <cellStyle name="Comma 5 2 2 3 3 7" xfId="15667"/>
    <cellStyle name="Comma 5 2 2 3 3 7 2" xfId="34952"/>
    <cellStyle name="Comma 5 2 2 3 3 8" xfId="20138"/>
    <cellStyle name="Comma 5 2 2 3 4" xfId="802"/>
    <cellStyle name="Comma 5 2 2 3 4 2" xfId="803"/>
    <cellStyle name="Comma 5 2 2 3 4 2 2" xfId="804"/>
    <cellStyle name="Comma 5 2 2 3 4 2 2 2" xfId="4205"/>
    <cellStyle name="Comma 5 2 2 3 4 2 2 2 2" xfId="23541"/>
    <cellStyle name="Comma 5 2 2 3 4 2 2 3" xfId="8419"/>
    <cellStyle name="Comma 5 2 2 3 4 2 2 3 2" xfId="27748"/>
    <cellStyle name="Comma 5 2 2 3 4 2 2 4" xfId="12220"/>
    <cellStyle name="Comma 5 2 2 3 4 2 2 4 2" xfId="31549"/>
    <cellStyle name="Comma 5 2 2 3 4 2 2 5" xfId="15673"/>
    <cellStyle name="Comma 5 2 2 3 4 2 2 5 2" xfId="34958"/>
    <cellStyle name="Comma 5 2 2 3 4 2 2 6" xfId="20144"/>
    <cellStyle name="Comma 5 2 2 3 4 2 3" xfId="4204"/>
    <cellStyle name="Comma 5 2 2 3 4 2 3 2" xfId="23540"/>
    <cellStyle name="Comma 5 2 2 3 4 2 4" xfId="8418"/>
    <cellStyle name="Comma 5 2 2 3 4 2 4 2" xfId="27747"/>
    <cellStyle name="Comma 5 2 2 3 4 2 5" xfId="12219"/>
    <cellStyle name="Comma 5 2 2 3 4 2 5 2" xfId="31548"/>
    <cellStyle name="Comma 5 2 2 3 4 2 6" xfId="15672"/>
    <cellStyle name="Comma 5 2 2 3 4 2 6 2" xfId="34957"/>
    <cellStyle name="Comma 5 2 2 3 4 2 7" xfId="20143"/>
    <cellStyle name="Comma 5 2 2 3 4 3" xfId="805"/>
    <cellStyle name="Comma 5 2 2 3 4 3 2" xfId="4206"/>
    <cellStyle name="Comma 5 2 2 3 4 3 2 2" xfId="23542"/>
    <cellStyle name="Comma 5 2 2 3 4 3 3" xfId="8420"/>
    <cellStyle name="Comma 5 2 2 3 4 3 3 2" xfId="27749"/>
    <cellStyle name="Comma 5 2 2 3 4 3 4" xfId="12221"/>
    <cellStyle name="Comma 5 2 2 3 4 3 4 2" xfId="31550"/>
    <cellStyle name="Comma 5 2 2 3 4 3 5" xfId="15674"/>
    <cellStyle name="Comma 5 2 2 3 4 3 5 2" xfId="34959"/>
    <cellStyle name="Comma 5 2 2 3 4 3 6" xfId="20145"/>
    <cellStyle name="Comma 5 2 2 3 4 4" xfId="4203"/>
    <cellStyle name="Comma 5 2 2 3 4 4 2" xfId="23539"/>
    <cellStyle name="Comma 5 2 2 3 4 5" xfId="8417"/>
    <cellStyle name="Comma 5 2 2 3 4 5 2" xfId="27746"/>
    <cellStyle name="Comma 5 2 2 3 4 6" xfId="12218"/>
    <cellStyle name="Comma 5 2 2 3 4 6 2" xfId="31547"/>
    <cellStyle name="Comma 5 2 2 3 4 7" xfId="15671"/>
    <cellStyle name="Comma 5 2 2 3 4 7 2" xfId="34956"/>
    <cellStyle name="Comma 5 2 2 3 4 8" xfId="20142"/>
    <cellStyle name="Comma 5 2 2 3 5" xfId="806"/>
    <cellStyle name="Comma 5 2 2 3 5 2" xfId="807"/>
    <cellStyle name="Comma 5 2 2 3 5 2 2" xfId="4208"/>
    <cellStyle name="Comma 5 2 2 3 5 2 2 2" xfId="23544"/>
    <cellStyle name="Comma 5 2 2 3 5 2 3" xfId="8422"/>
    <cellStyle name="Comma 5 2 2 3 5 2 3 2" xfId="27751"/>
    <cellStyle name="Comma 5 2 2 3 5 2 4" xfId="12223"/>
    <cellStyle name="Comma 5 2 2 3 5 2 4 2" xfId="31552"/>
    <cellStyle name="Comma 5 2 2 3 5 2 5" xfId="15676"/>
    <cellStyle name="Comma 5 2 2 3 5 2 5 2" xfId="34961"/>
    <cellStyle name="Comma 5 2 2 3 5 2 6" xfId="20147"/>
    <cellStyle name="Comma 5 2 2 3 5 3" xfId="4207"/>
    <cellStyle name="Comma 5 2 2 3 5 3 2" xfId="23543"/>
    <cellStyle name="Comma 5 2 2 3 5 4" xfId="8421"/>
    <cellStyle name="Comma 5 2 2 3 5 4 2" xfId="27750"/>
    <cellStyle name="Comma 5 2 2 3 5 5" xfId="12222"/>
    <cellStyle name="Comma 5 2 2 3 5 5 2" xfId="31551"/>
    <cellStyle name="Comma 5 2 2 3 5 6" xfId="15675"/>
    <cellStyle name="Comma 5 2 2 3 5 6 2" xfId="34960"/>
    <cellStyle name="Comma 5 2 2 3 5 7" xfId="20146"/>
    <cellStyle name="Comma 5 2 2 3 6" xfId="808"/>
    <cellStyle name="Comma 5 2 2 3 6 2" xfId="4209"/>
    <cellStyle name="Comma 5 2 2 3 6 2 2" xfId="23545"/>
    <cellStyle name="Comma 5 2 2 3 6 3" xfId="8423"/>
    <cellStyle name="Comma 5 2 2 3 6 3 2" xfId="27752"/>
    <cellStyle name="Comma 5 2 2 3 6 4" xfId="12224"/>
    <cellStyle name="Comma 5 2 2 3 6 4 2" xfId="31553"/>
    <cellStyle name="Comma 5 2 2 3 6 5" xfId="15677"/>
    <cellStyle name="Comma 5 2 2 3 6 5 2" xfId="34962"/>
    <cellStyle name="Comma 5 2 2 3 6 6" xfId="20148"/>
    <cellStyle name="Comma 5 2 2 3 7" xfId="4194"/>
    <cellStyle name="Comma 5 2 2 3 7 2" xfId="23530"/>
    <cellStyle name="Comma 5 2 2 3 8" xfId="7897"/>
    <cellStyle name="Comma 5 2 2 3 8 2" xfId="27226"/>
    <cellStyle name="Comma 5 2 2 3 9" xfId="11698"/>
    <cellStyle name="Comma 5 2 2 3 9 2" xfId="31027"/>
    <cellStyle name="Comma 5 2 2 4" xfId="179"/>
    <cellStyle name="Comma 5 2 2 4 10" xfId="15678"/>
    <cellStyle name="Comma 5 2 2 4 10 2" xfId="34963"/>
    <cellStyle name="Comma 5 2 2 4 11" xfId="19549"/>
    <cellStyle name="Comma 5 2 2 4 2" xfId="429"/>
    <cellStyle name="Comma 5 2 2 4 2 2" xfId="809"/>
    <cellStyle name="Comma 5 2 2 4 2 2 2" xfId="810"/>
    <cellStyle name="Comma 5 2 2 4 2 2 2 2" xfId="4213"/>
    <cellStyle name="Comma 5 2 2 4 2 2 2 2 2" xfId="23549"/>
    <cellStyle name="Comma 5 2 2 4 2 2 2 3" xfId="8425"/>
    <cellStyle name="Comma 5 2 2 4 2 2 2 3 2" xfId="27754"/>
    <cellStyle name="Comma 5 2 2 4 2 2 2 4" xfId="12226"/>
    <cellStyle name="Comma 5 2 2 4 2 2 2 4 2" xfId="31555"/>
    <cellStyle name="Comma 5 2 2 4 2 2 2 5" xfId="15681"/>
    <cellStyle name="Comma 5 2 2 4 2 2 2 5 2" xfId="34966"/>
    <cellStyle name="Comma 5 2 2 4 2 2 2 6" xfId="20150"/>
    <cellStyle name="Comma 5 2 2 4 2 2 3" xfId="4212"/>
    <cellStyle name="Comma 5 2 2 4 2 2 3 2" xfId="23548"/>
    <cellStyle name="Comma 5 2 2 4 2 2 4" xfId="8424"/>
    <cellStyle name="Comma 5 2 2 4 2 2 4 2" xfId="27753"/>
    <cellStyle name="Comma 5 2 2 4 2 2 5" xfId="12225"/>
    <cellStyle name="Comma 5 2 2 4 2 2 5 2" xfId="31554"/>
    <cellStyle name="Comma 5 2 2 4 2 2 6" xfId="15680"/>
    <cellStyle name="Comma 5 2 2 4 2 2 6 2" xfId="34965"/>
    <cellStyle name="Comma 5 2 2 4 2 2 7" xfId="20149"/>
    <cellStyle name="Comma 5 2 2 4 2 3" xfId="811"/>
    <cellStyle name="Comma 5 2 2 4 2 3 2" xfId="4214"/>
    <cellStyle name="Comma 5 2 2 4 2 3 2 2" xfId="23550"/>
    <cellStyle name="Comma 5 2 2 4 2 3 3" xfId="8426"/>
    <cellStyle name="Comma 5 2 2 4 2 3 3 2" xfId="27755"/>
    <cellStyle name="Comma 5 2 2 4 2 3 4" xfId="12227"/>
    <cellStyle name="Comma 5 2 2 4 2 3 4 2" xfId="31556"/>
    <cellStyle name="Comma 5 2 2 4 2 3 5" xfId="15682"/>
    <cellStyle name="Comma 5 2 2 4 2 3 5 2" xfId="34967"/>
    <cellStyle name="Comma 5 2 2 4 2 3 6" xfId="20151"/>
    <cellStyle name="Comma 5 2 2 4 2 4" xfId="4211"/>
    <cellStyle name="Comma 5 2 2 4 2 4 2" xfId="23547"/>
    <cellStyle name="Comma 5 2 2 4 2 5" xfId="8046"/>
    <cellStyle name="Comma 5 2 2 4 2 5 2" xfId="27375"/>
    <cellStyle name="Comma 5 2 2 4 2 6" xfId="11847"/>
    <cellStyle name="Comma 5 2 2 4 2 6 2" xfId="31176"/>
    <cellStyle name="Comma 5 2 2 4 2 7" xfId="15679"/>
    <cellStyle name="Comma 5 2 2 4 2 7 2" xfId="34964"/>
    <cellStyle name="Comma 5 2 2 4 2 8" xfId="19771"/>
    <cellStyle name="Comma 5 2 2 4 3" xfId="812"/>
    <cellStyle name="Comma 5 2 2 4 3 2" xfId="813"/>
    <cellStyle name="Comma 5 2 2 4 3 2 2" xfId="814"/>
    <cellStyle name="Comma 5 2 2 4 3 2 2 2" xfId="4217"/>
    <cellStyle name="Comma 5 2 2 4 3 2 2 2 2" xfId="23553"/>
    <cellStyle name="Comma 5 2 2 4 3 2 2 3" xfId="8429"/>
    <cellStyle name="Comma 5 2 2 4 3 2 2 3 2" xfId="27758"/>
    <cellStyle name="Comma 5 2 2 4 3 2 2 4" xfId="12230"/>
    <cellStyle name="Comma 5 2 2 4 3 2 2 4 2" xfId="31559"/>
    <cellStyle name="Comma 5 2 2 4 3 2 2 5" xfId="15685"/>
    <cellStyle name="Comma 5 2 2 4 3 2 2 5 2" xfId="34970"/>
    <cellStyle name="Comma 5 2 2 4 3 2 2 6" xfId="20154"/>
    <cellStyle name="Comma 5 2 2 4 3 2 3" xfId="4216"/>
    <cellStyle name="Comma 5 2 2 4 3 2 3 2" xfId="23552"/>
    <cellStyle name="Comma 5 2 2 4 3 2 4" xfId="8428"/>
    <cellStyle name="Comma 5 2 2 4 3 2 4 2" xfId="27757"/>
    <cellStyle name="Comma 5 2 2 4 3 2 5" xfId="12229"/>
    <cellStyle name="Comma 5 2 2 4 3 2 5 2" xfId="31558"/>
    <cellStyle name="Comma 5 2 2 4 3 2 6" xfId="15684"/>
    <cellStyle name="Comma 5 2 2 4 3 2 6 2" xfId="34969"/>
    <cellStyle name="Comma 5 2 2 4 3 2 7" xfId="20153"/>
    <cellStyle name="Comma 5 2 2 4 3 3" xfId="815"/>
    <cellStyle name="Comma 5 2 2 4 3 3 2" xfId="4218"/>
    <cellStyle name="Comma 5 2 2 4 3 3 2 2" xfId="23554"/>
    <cellStyle name="Comma 5 2 2 4 3 3 3" xfId="8430"/>
    <cellStyle name="Comma 5 2 2 4 3 3 3 2" xfId="27759"/>
    <cellStyle name="Comma 5 2 2 4 3 3 4" xfId="12231"/>
    <cellStyle name="Comma 5 2 2 4 3 3 4 2" xfId="31560"/>
    <cellStyle name="Comma 5 2 2 4 3 3 5" xfId="15686"/>
    <cellStyle name="Comma 5 2 2 4 3 3 5 2" xfId="34971"/>
    <cellStyle name="Comma 5 2 2 4 3 3 6" xfId="20155"/>
    <cellStyle name="Comma 5 2 2 4 3 4" xfId="4215"/>
    <cellStyle name="Comma 5 2 2 4 3 4 2" xfId="23551"/>
    <cellStyle name="Comma 5 2 2 4 3 5" xfId="8427"/>
    <cellStyle name="Comma 5 2 2 4 3 5 2" xfId="27756"/>
    <cellStyle name="Comma 5 2 2 4 3 6" xfId="12228"/>
    <cellStyle name="Comma 5 2 2 4 3 6 2" xfId="31557"/>
    <cellStyle name="Comma 5 2 2 4 3 7" xfId="15683"/>
    <cellStyle name="Comma 5 2 2 4 3 7 2" xfId="34968"/>
    <cellStyle name="Comma 5 2 2 4 3 8" xfId="20152"/>
    <cellStyle name="Comma 5 2 2 4 4" xfId="816"/>
    <cellStyle name="Comma 5 2 2 4 4 2" xfId="817"/>
    <cellStyle name="Comma 5 2 2 4 4 2 2" xfId="818"/>
    <cellStyle name="Comma 5 2 2 4 4 2 2 2" xfId="4221"/>
    <cellStyle name="Comma 5 2 2 4 4 2 2 2 2" xfId="23557"/>
    <cellStyle name="Comma 5 2 2 4 4 2 2 3" xfId="8433"/>
    <cellStyle name="Comma 5 2 2 4 4 2 2 3 2" xfId="27762"/>
    <cellStyle name="Comma 5 2 2 4 4 2 2 4" xfId="12234"/>
    <cellStyle name="Comma 5 2 2 4 4 2 2 4 2" xfId="31563"/>
    <cellStyle name="Comma 5 2 2 4 4 2 2 5" xfId="15689"/>
    <cellStyle name="Comma 5 2 2 4 4 2 2 5 2" xfId="34974"/>
    <cellStyle name="Comma 5 2 2 4 4 2 2 6" xfId="20158"/>
    <cellStyle name="Comma 5 2 2 4 4 2 3" xfId="4220"/>
    <cellStyle name="Comma 5 2 2 4 4 2 3 2" xfId="23556"/>
    <cellStyle name="Comma 5 2 2 4 4 2 4" xfId="8432"/>
    <cellStyle name="Comma 5 2 2 4 4 2 4 2" xfId="27761"/>
    <cellStyle name="Comma 5 2 2 4 4 2 5" xfId="12233"/>
    <cellStyle name="Comma 5 2 2 4 4 2 5 2" xfId="31562"/>
    <cellStyle name="Comma 5 2 2 4 4 2 6" xfId="15688"/>
    <cellStyle name="Comma 5 2 2 4 4 2 6 2" xfId="34973"/>
    <cellStyle name="Comma 5 2 2 4 4 2 7" xfId="20157"/>
    <cellStyle name="Comma 5 2 2 4 4 3" xfId="819"/>
    <cellStyle name="Comma 5 2 2 4 4 3 2" xfId="4222"/>
    <cellStyle name="Comma 5 2 2 4 4 3 2 2" xfId="23558"/>
    <cellStyle name="Comma 5 2 2 4 4 3 3" xfId="8434"/>
    <cellStyle name="Comma 5 2 2 4 4 3 3 2" xfId="27763"/>
    <cellStyle name="Comma 5 2 2 4 4 3 4" xfId="12235"/>
    <cellStyle name="Comma 5 2 2 4 4 3 4 2" xfId="31564"/>
    <cellStyle name="Comma 5 2 2 4 4 3 5" xfId="15690"/>
    <cellStyle name="Comma 5 2 2 4 4 3 5 2" xfId="34975"/>
    <cellStyle name="Comma 5 2 2 4 4 3 6" xfId="20159"/>
    <cellStyle name="Comma 5 2 2 4 4 4" xfId="4219"/>
    <cellStyle name="Comma 5 2 2 4 4 4 2" xfId="23555"/>
    <cellStyle name="Comma 5 2 2 4 4 5" xfId="8431"/>
    <cellStyle name="Comma 5 2 2 4 4 5 2" xfId="27760"/>
    <cellStyle name="Comma 5 2 2 4 4 6" xfId="12232"/>
    <cellStyle name="Comma 5 2 2 4 4 6 2" xfId="31561"/>
    <cellStyle name="Comma 5 2 2 4 4 7" xfId="15687"/>
    <cellStyle name="Comma 5 2 2 4 4 7 2" xfId="34972"/>
    <cellStyle name="Comma 5 2 2 4 4 8" xfId="20156"/>
    <cellStyle name="Comma 5 2 2 4 5" xfId="820"/>
    <cellStyle name="Comma 5 2 2 4 5 2" xfId="821"/>
    <cellStyle name="Comma 5 2 2 4 5 2 2" xfId="4224"/>
    <cellStyle name="Comma 5 2 2 4 5 2 2 2" xfId="23560"/>
    <cellStyle name="Comma 5 2 2 4 5 2 3" xfId="8436"/>
    <cellStyle name="Comma 5 2 2 4 5 2 3 2" xfId="27765"/>
    <cellStyle name="Comma 5 2 2 4 5 2 4" xfId="12237"/>
    <cellStyle name="Comma 5 2 2 4 5 2 4 2" xfId="31566"/>
    <cellStyle name="Comma 5 2 2 4 5 2 5" xfId="15692"/>
    <cellStyle name="Comma 5 2 2 4 5 2 5 2" xfId="34977"/>
    <cellStyle name="Comma 5 2 2 4 5 2 6" xfId="20161"/>
    <cellStyle name="Comma 5 2 2 4 5 3" xfId="4223"/>
    <cellStyle name="Comma 5 2 2 4 5 3 2" xfId="23559"/>
    <cellStyle name="Comma 5 2 2 4 5 4" xfId="8435"/>
    <cellStyle name="Comma 5 2 2 4 5 4 2" xfId="27764"/>
    <cellStyle name="Comma 5 2 2 4 5 5" xfId="12236"/>
    <cellStyle name="Comma 5 2 2 4 5 5 2" xfId="31565"/>
    <cellStyle name="Comma 5 2 2 4 5 6" xfId="15691"/>
    <cellStyle name="Comma 5 2 2 4 5 6 2" xfId="34976"/>
    <cellStyle name="Comma 5 2 2 4 5 7" xfId="20160"/>
    <cellStyle name="Comma 5 2 2 4 6" xfId="822"/>
    <cellStyle name="Comma 5 2 2 4 6 2" xfId="4225"/>
    <cellStyle name="Comma 5 2 2 4 6 2 2" xfId="23561"/>
    <cellStyle name="Comma 5 2 2 4 6 3" xfId="8437"/>
    <cellStyle name="Comma 5 2 2 4 6 3 2" xfId="27766"/>
    <cellStyle name="Comma 5 2 2 4 6 4" xfId="12238"/>
    <cellStyle name="Comma 5 2 2 4 6 4 2" xfId="31567"/>
    <cellStyle name="Comma 5 2 2 4 6 5" xfId="15693"/>
    <cellStyle name="Comma 5 2 2 4 6 5 2" xfId="34978"/>
    <cellStyle name="Comma 5 2 2 4 6 6" xfId="20162"/>
    <cellStyle name="Comma 5 2 2 4 7" xfId="4210"/>
    <cellStyle name="Comma 5 2 2 4 7 2" xfId="23546"/>
    <cellStyle name="Comma 5 2 2 4 8" xfId="7824"/>
    <cellStyle name="Comma 5 2 2 4 8 2" xfId="27153"/>
    <cellStyle name="Comma 5 2 2 4 9" xfId="11625"/>
    <cellStyle name="Comma 5 2 2 4 9 2" xfId="30954"/>
    <cellStyle name="Comma 5 2 2 5" xfId="356"/>
    <cellStyle name="Comma 5 2 2 5 2" xfId="823"/>
    <cellStyle name="Comma 5 2 2 5 2 2" xfId="824"/>
    <cellStyle name="Comma 5 2 2 5 2 2 2" xfId="4228"/>
    <cellStyle name="Comma 5 2 2 5 2 2 2 2" xfId="23564"/>
    <cellStyle name="Comma 5 2 2 5 2 2 3" xfId="8439"/>
    <cellStyle name="Comma 5 2 2 5 2 2 3 2" xfId="27768"/>
    <cellStyle name="Comma 5 2 2 5 2 2 4" xfId="12240"/>
    <cellStyle name="Comma 5 2 2 5 2 2 4 2" xfId="31569"/>
    <cellStyle name="Comma 5 2 2 5 2 2 5" xfId="15696"/>
    <cellStyle name="Comma 5 2 2 5 2 2 5 2" xfId="34981"/>
    <cellStyle name="Comma 5 2 2 5 2 2 6" xfId="20164"/>
    <cellStyle name="Comma 5 2 2 5 2 3" xfId="4227"/>
    <cellStyle name="Comma 5 2 2 5 2 3 2" xfId="23563"/>
    <cellStyle name="Comma 5 2 2 5 2 4" xfId="8438"/>
    <cellStyle name="Comma 5 2 2 5 2 4 2" xfId="27767"/>
    <cellStyle name="Comma 5 2 2 5 2 5" xfId="12239"/>
    <cellStyle name="Comma 5 2 2 5 2 5 2" xfId="31568"/>
    <cellStyle name="Comma 5 2 2 5 2 6" xfId="15695"/>
    <cellStyle name="Comma 5 2 2 5 2 6 2" xfId="34980"/>
    <cellStyle name="Comma 5 2 2 5 2 7" xfId="20163"/>
    <cellStyle name="Comma 5 2 2 5 3" xfId="825"/>
    <cellStyle name="Comma 5 2 2 5 3 2" xfId="4229"/>
    <cellStyle name="Comma 5 2 2 5 3 2 2" xfId="23565"/>
    <cellStyle name="Comma 5 2 2 5 3 3" xfId="8440"/>
    <cellStyle name="Comma 5 2 2 5 3 3 2" xfId="27769"/>
    <cellStyle name="Comma 5 2 2 5 3 4" xfId="12241"/>
    <cellStyle name="Comma 5 2 2 5 3 4 2" xfId="31570"/>
    <cellStyle name="Comma 5 2 2 5 3 5" xfId="15697"/>
    <cellStyle name="Comma 5 2 2 5 3 5 2" xfId="34982"/>
    <cellStyle name="Comma 5 2 2 5 3 6" xfId="20165"/>
    <cellStyle name="Comma 5 2 2 5 4" xfId="4226"/>
    <cellStyle name="Comma 5 2 2 5 4 2" xfId="23562"/>
    <cellStyle name="Comma 5 2 2 5 5" xfId="7973"/>
    <cellStyle name="Comma 5 2 2 5 5 2" xfId="27302"/>
    <cellStyle name="Comma 5 2 2 5 6" xfId="11774"/>
    <cellStyle name="Comma 5 2 2 5 6 2" xfId="31103"/>
    <cellStyle name="Comma 5 2 2 5 7" xfId="15694"/>
    <cellStyle name="Comma 5 2 2 5 7 2" xfId="34979"/>
    <cellStyle name="Comma 5 2 2 5 8" xfId="19698"/>
    <cellStyle name="Comma 5 2 2 6" xfId="826"/>
    <cellStyle name="Comma 5 2 2 6 2" xfId="827"/>
    <cellStyle name="Comma 5 2 2 6 2 2" xfId="828"/>
    <cellStyle name="Comma 5 2 2 6 2 2 2" xfId="4232"/>
    <cellStyle name="Comma 5 2 2 6 2 2 2 2" xfId="23568"/>
    <cellStyle name="Comma 5 2 2 6 2 2 3" xfId="8443"/>
    <cellStyle name="Comma 5 2 2 6 2 2 3 2" xfId="27772"/>
    <cellStyle name="Comma 5 2 2 6 2 2 4" xfId="12244"/>
    <cellStyle name="Comma 5 2 2 6 2 2 4 2" xfId="31573"/>
    <cellStyle name="Comma 5 2 2 6 2 2 5" xfId="15700"/>
    <cellStyle name="Comma 5 2 2 6 2 2 5 2" xfId="34985"/>
    <cellStyle name="Comma 5 2 2 6 2 2 6" xfId="20168"/>
    <cellStyle name="Comma 5 2 2 6 2 3" xfId="4231"/>
    <cellStyle name="Comma 5 2 2 6 2 3 2" xfId="23567"/>
    <cellStyle name="Comma 5 2 2 6 2 4" xfId="8442"/>
    <cellStyle name="Comma 5 2 2 6 2 4 2" xfId="27771"/>
    <cellStyle name="Comma 5 2 2 6 2 5" xfId="12243"/>
    <cellStyle name="Comma 5 2 2 6 2 5 2" xfId="31572"/>
    <cellStyle name="Comma 5 2 2 6 2 6" xfId="15699"/>
    <cellStyle name="Comma 5 2 2 6 2 6 2" xfId="34984"/>
    <cellStyle name="Comma 5 2 2 6 2 7" xfId="20167"/>
    <cellStyle name="Comma 5 2 2 6 3" xfId="829"/>
    <cellStyle name="Comma 5 2 2 6 3 2" xfId="4233"/>
    <cellStyle name="Comma 5 2 2 6 3 2 2" xfId="23569"/>
    <cellStyle name="Comma 5 2 2 6 3 3" xfId="8444"/>
    <cellStyle name="Comma 5 2 2 6 3 3 2" xfId="27773"/>
    <cellStyle name="Comma 5 2 2 6 3 4" xfId="12245"/>
    <cellStyle name="Comma 5 2 2 6 3 4 2" xfId="31574"/>
    <cellStyle name="Comma 5 2 2 6 3 5" xfId="15701"/>
    <cellStyle name="Comma 5 2 2 6 3 5 2" xfId="34986"/>
    <cellStyle name="Comma 5 2 2 6 3 6" xfId="20169"/>
    <cellStyle name="Comma 5 2 2 6 4" xfId="4230"/>
    <cellStyle name="Comma 5 2 2 6 4 2" xfId="23566"/>
    <cellStyle name="Comma 5 2 2 6 5" xfId="8441"/>
    <cellStyle name="Comma 5 2 2 6 5 2" xfId="27770"/>
    <cellStyle name="Comma 5 2 2 6 6" xfId="12242"/>
    <cellStyle name="Comma 5 2 2 6 6 2" xfId="31571"/>
    <cellStyle name="Comma 5 2 2 6 7" xfId="15698"/>
    <cellStyle name="Comma 5 2 2 6 7 2" xfId="34983"/>
    <cellStyle name="Comma 5 2 2 6 8" xfId="20166"/>
    <cellStyle name="Comma 5 2 2 7" xfId="830"/>
    <cellStyle name="Comma 5 2 2 7 2" xfId="831"/>
    <cellStyle name="Comma 5 2 2 7 2 2" xfId="832"/>
    <cellStyle name="Comma 5 2 2 7 2 2 2" xfId="4236"/>
    <cellStyle name="Comma 5 2 2 7 2 2 2 2" xfId="23572"/>
    <cellStyle name="Comma 5 2 2 7 2 2 3" xfId="8447"/>
    <cellStyle name="Comma 5 2 2 7 2 2 3 2" xfId="27776"/>
    <cellStyle name="Comma 5 2 2 7 2 2 4" xfId="12248"/>
    <cellStyle name="Comma 5 2 2 7 2 2 4 2" xfId="31577"/>
    <cellStyle name="Comma 5 2 2 7 2 2 5" xfId="15704"/>
    <cellStyle name="Comma 5 2 2 7 2 2 5 2" xfId="34989"/>
    <cellStyle name="Comma 5 2 2 7 2 2 6" xfId="20172"/>
    <cellStyle name="Comma 5 2 2 7 2 3" xfId="4235"/>
    <cellStyle name="Comma 5 2 2 7 2 3 2" xfId="23571"/>
    <cellStyle name="Comma 5 2 2 7 2 4" xfId="8446"/>
    <cellStyle name="Comma 5 2 2 7 2 4 2" xfId="27775"/>
    <cellStyle name="Comma 5 2 2 7 2 5" xfId="12247"/>
    <cellStyle name="Comma 5 2 2 7 2 5 2" xfId="31576"/>
    <cellStyle name="Comma 5 2 2 7 2 6" xfId="15703"/>
    <cellStyle name="Comma 5 2 2 7 2 6 2" xfId="34988"/>
    <cellStyle name="Comma 5 2 2 7 2 7" xfId="20171"/>
    <cellStyle name="Comma 5 2 2 7 3" xfId="833"/>
    <cellStyle name="Comma 5 2 2 7 3 2" xfId="4237"/>
    <cellStyle name="Comma 5 2 2 7 3 2 2" xfId="23573"/>
    <cellStyle name="Comma 5 2 2 7 3 3" xfId="8448"/>
    <cellStyle name="Comma 5 2 2 7 3 3 2" xfId="27777"/>
    <cellStyle name="Comma 5 2 2 7 3 4" xfId="12249"/>
    <cellStyle name="Comma 5 2 2 7 3 4 2" xfId="31578"/>
    <cellStyle name="Comma 5 2 2 7 3 5" xfId="15705"/>
    <cellStyle name="Comma 5 2 2 7 3 5 2" xfId="34990"/>
    <cellStyle name="Comma 5 2 2 7 3 6" xfId="20173"/>
    <cellStyle name="Comma 5 2 2 7 4" xfId="4234"/>
    <cellStyle name="Comma 5 2 2 7 4 2" xfId="23570"/>
    <cellStyle name="Comma 5 2 2 7 5" xfId="8445"/>
    <cellStyle name="Comma 5 2 2 7 5 2" xfId="27774"/>
    <cellStyle name="Comma 5 2 2 7 6" xfId="12246"/>
    <cellStyle name="Comma 5 2 2 7 6 2" xfId="31575"/>
    <cellStyle name="Comma 5 2 2 7 7" xfId="15702"/>
    <cellStyle name="Comma 5 2 2 7 7 2" xfId="34987"/>
    <cellStyle name="Comma 5 2 2 7 8" xfId="20170"/>
    <cellStyle name="Comma 5 2 2 8" xfId="834"/>
    <cellStyle name="Comma 5 2 2 8 2" xfId="835"/>
    <cellStyle name="Comma 5 2 2 8 2 2" xfId="836"/>
    <cellStyle name="Comma 5 2 2 8 2 2 2" xfId="4240"/>
    <cellStyle name="Comma 5 2 2 8 2 2 2 2" xfId="23576"/>
    <cellStyle name="Comma 5 2 2 8 2 2 3" xfId="8451"/>
    <cellStyle name="Comma 5 2 2 8 2 2 3 2" xfId="27780"/>
    <cellStyle name="Comma 5 2 2 8 2 2 4" xfId="12252"/>
    <cellStyle name="Comma 5 2 2 8 2 2 4 2" xfId="31581"/>
    <cellStyle name="Comma 5 2 2 8 2 2 5" xfId="15708"/>
    <cellStyle name="Comma 5 2 2 8 2 2 5 2" xfId="34993"/>
    <cellStyle name="Comma 5 2 2 8 2 2 6" xfId="20176"/>
    <cellStyle name="Comma 5 2 2 8 2 3" xfId="4239"/>
    <cellStyle name="Comma 5 2 2 8 2 3 2" xfId="23575"/>
    <cellStyle name="Comma 5 2 2 8 2 4" xfId="8450"/>
    <cellStyle name="Comma 5 2 2 8 2 4 2" xfId="27779"/>
    <cellStyle name="Comma 5 2 2 8 2 5" xfId="12251"/>
    <cellStyle name="Comma 5 2 2 8 2 5 2" xfId="31580"/>
    <cellStyle name="Comma 5 2 2 8 2 6" xfId="15707"/>
    <cellStyle name="Comma 5 2 2 8 2 6 2" xfId="34992"/>
    <cellStyle name="Comma 5 2 2 8 2 7" xfId="20175"/>
    <cellStyle name="Comma 5 2 2 8 3" xfId="837"/>
    <cellStyle name="Comma 5 2 2 8 3 2" xfId="4241"/>
    <cellStyle name="Comma 5 2 2 8 3 2 2" xfId="23577"/>
    <cellStyle name="Comma 5 2 2 8 3 3" xfId="8452"/>
    <cellStyle name="Comma 5 2 2 8 3 3 2" xfId="27781"/>
    <cellStyle name="Comma 5 2 2 8 3 4" xfId="12253"/>
    <cellStyle name="Comma 5 2 2 8 3 4 2" xfId="31582"/>
    <cellStyle name="Comma 5 2 2 8 3 5" xfId="15709"/>
    <cellStyle name="Comma 5 2 2 8 3 5 2" xfId="34994"/>
    <cellStyle name="Comma 5 2 2 8 3 6" xfId="20177"/>
    <cellStyle name="Comma 5 2 2 8 4" xfId="4238"/>
    <cellStyle name="Comma 5 2 2 8 4 2" xfId="23574"/>
    <cellStyle name="Comma 5 2 2 8 5" xfId="8449"/>
    <cellStyle name="Comma 5 2 2 8 5 2" xfId="27778"/>
    <cellStyle name="Comma 5 2 2 8 6" xfId="12250"/>
    <cellStyle name="Comma 5 2 2 8 6 2" xfId="31579"/>
    <cellStyle name="Comma 5 2 2 8 7" xfId="15706"/>
    <cellStyle name="Comma 5 2 2 8 7 2" xfId="34991"/>
    <cellStyle name="Comma 5 2 2 8 8" xfId="20174"/>
    <cellStyle name="Comma 5 2 2 9" xfId="838"/>
    <cellStyle name="Comma 5 2 2 9 2" xfId="839"/>
    <cellStyle name="Comma 5 2 2 9 2 2" xfId="4243"/>
    <cellStyle name="Comma 5 2 2 9 2 2 2" xfId="23579"/>
    <cellStyle name="Comma 5 2 2 9 2 3" xfId="8454"/>
    <cellStyle name="Comma 5 2 2 9 2 3 2" xfId="27783"/>
    <cellStyle name="Comma 5 2 2 9 2 4" xfId="12255"/>
    <cellStyle name="Comma 5 2 2 9 2 4 2" xfId="31584"/>
    <cellStyle name="Comma 5 2 2 9 2 5" xfId="15711"/>
    <cellStyle name="Comma 5 2 2 9 2 5 2" xfId="34996"/>
    <cellStyle name="Comma 5 2 2 9 2 6" xfId="20179"/>
    <cellStyle name="Comma 5 2 2 9 3" xfId="4242"/>
    <cellStyle name="Comma 5 2 2 9 3 2" xfId="23578"/>
    <cellStyle name="Comma 5 2 2 9 4" xfId="8453"/>
    <cellStyle name="Comma 5 2 2 9 4 2" xfId="27782"/>
    <cellStyle name="Comma 5 2 2 9 5" xfId="12254"/>
    <cellStyle name="Comma 5 2 2 9 5 2" xfId="31583"/>
    <cellStyle name="Comma 5 2 2 9 6" xfId="15710"/>
    <cellStyle name="Comma 5 2 2 9 6 2" xfId="34995"/>
    <cellStyle name="Comma 5 2 2 9 7" xfId="20178"/>
    <cellStyle name="Comma 5 2 3" xfId="126"/>
    <cellStyle name="Comma 5 2 3 10" xfId="4244"/>
    <cellStyle name="Comma 5 2 3 10 2" xfId="23580"/>
    <cellStyle name="Comma 5 2 3 11" xfId="7772"/>
    <cellStyle name="Comma 5 2 3 11 2" xfId="27101"/>
    <cellStyle name="Comma 5 2 3 12" xfId="11573"/>
    <cellStyle name="Comma 5 2 3 12 2" xfId="30902"/>
    <cellStyle name="Comma 5 2 3 13" xfId="15712"/>
    <cellStyle name="Comma 5 2 3 13 2" xfId="34997"/>
    <cellStyle name="Comma 5 2 3 14" xfId="19497"/>
    <cellStyle name="Comma 5 2 3 2" xfId="275"/>
    <cellStyle name="Comma 5 2 3 2 10" xfId="15713"/>
    <cellStyle name="Comma 5 2 3 2 10 2" xfId="34998"/>
    <cellStyle name="Comma 5 2 3 2 11" xfId="19643"/>
    <cellStyle name="Comma 5 2 3 2 2" xfId="523"/>
    <cellStyle name="Comma 5 2 3 2 2 2" xfId="840"/>
    <cellStyle name="Comma 5 2 3 2 2 2 2" xfId="841"/>
    <cellStyle name="Comma 5 2 3 2 2 2 2 2" xfId="4248"/>
    <cellStyle name="Comma 5 2 3 2 2 2 2 2 2" xfId="23584"/>
    <cellStyle name="Comma 5 2 3 2 2 2 2 3" xfId="8456"/>
    <cellStyle name="Comma 5 2 3 2 2 2 2 3 2" xfId="27785"/>
    <cellStyle name="Comma 5 2 3 2 2 2 2 4" xfId="12257"/>
    <cellStyle name="Comma 5 2 3 2 2 2 2 4 2" xfId="31586"/>
    <cellStyle name="Comma 5 2 3 2 2 2 2 5" xfId="15716"/>
    <cellStyle name="Comma 5 2 3 2 2 2 2 5 2" xfId="35001"/>
    <cellStyle name="Comma 5 2 3 2 2 2 2 6" xfId="20181"/>
    <cellStyle name="Comma 5 2 3 2 2 2 3" xfId="4247"/>
    <cellStyle name="Comma 5 2 3 2 2 2 3 2" xfId="23583"/>
    <cellStyle name="Comma 5 2 3 2 2 2 4" xfId="8455"/>
    <cellStyle name="Comma 5 2 3 2 2 2 4 2" xfId="27784"/>
    <cellStyle name="Comma 5 2 3 2 2 2 5" xfId="12256"/>
    <cellStyle name="Comma 5 2 3 2 2 2 5 2" xfId="31585"/>
    <cellStyle name="Comma 5 2 3 2 2 2 6" xfId="15715"/>
    <cellStyle name="Comma 5 2 3 2 2 2 6 2" xfId="35000"/>
    <cellStyle name="Comma 5 2 3 2 2 2 7" xfId="20180"/>
    <cellStyle name="Comma 5 2 3 2 2 3" xfId="842"/>
    <cellStyle name="Comma 5 2 3 2 2 3 2" xfId="4249"/>
    <cellStyle name="Comma 5 2 3 2 2 3 2 2" xfId="23585"/>
    <cellStyle name="Comma 5 2 3 2 2 3 3" xfId="8457"/>
    <cellStyle name="Comma 5 2 3 2 2 3 3 2" xfId="27786"/>
    <cellStyle name="Comma 5 2 3 2 2 3 4" xfId="12258"/>
    <cellStyle name="Comma 5 2 3 2 2 3 4 2" xfId="31587"/>
    <cellStyle name="Comma 5 2 3 2 2 3 5" xfId="15717"/>
    <cellStyle name="Comma 5 2 3 2 2 3 5 2" xfId="35002"/>
    <cellStyle name="Comma 5 2 3 2 2 3 6" xfId="20182"/>
    <cellStyle name="Comma 5 2 3 2 2 4" xfId="4246"/>
    <cellStyle name="Comma 5 2 3 2 2 4 2" xfId="23582"/>
    <cellStyle name="Comma 5 2 3 2 2 5" xfId="8140"/>
    <cellStyle name="Comma 5 2 3 2 2 5 2" xfId="27469"/>
    <cellStyle name="Comma 5 2 3 2 2 6" xfId="11941"/>
    <cellStyle name="Comma 5 2 3 2 2 6 2" xfId="31270"/>
    <cellStyle name="Comma 5 2 3 2 2 7" xfId="15714"/>
    <cellStyle name="Comma 5 2 3 2 2 7 2" xfId="34999"/>
    <cellStyle name="Comma 5 2 3 2 2 8" xfId="19865"/>
    <cellStyle name="Comma 5 2 3 2 3" xfId="843"/>
    <cellStyle name="Comma 5 2 3 2 3 2" xfId="844"/>
    <cellStyle name="Comma 5 2 3 2 3 2 2" xfId="845"/>
    <cellStyle name="Comma 5 2 3 2 3 2 2 2" xfId="4252"/>
    <cellStyle name="Comma 5 2 3 2 3 2 2 2 2" xfId="23588"/>
    <cellStyle name="Comma 5 2 3 2 3 2 2 3" xfId="8460"/>
    <cellStyle name="Comma 5 2 3 2 3 2 2 3 2" xfId="27789"/>
    <cellStyle name="Comma 5 2 3 2 3 2 2 4" xfId="12261"/>
    <cellStyle name="Comma 5 2 3 2 3 2 2 4 2" xfId="31590"/>
    <cellStyle name="Comma 5 2 3 2 3 2 2 5" xfId="15720"/>
    <cellStyle name="Comma 5 2 3 2 3 2 2 5 2" xfId="35005"/>
    <cellStyle name="Comma 5 2 3 2 3 2 2 6" xfId="20185"/>
    <cellStyle name="Comma 5 2 3 2 3 2 3" xfId="4251"/>
    <cellStyle name="Comma 5 2 3 2 3 2 3 2" xfId="23587"/>
    <cellStyle name="Comma 5 2 3 2 3 2 4" xfId="8459"/>
    <cellStyle name="Comma 5 2 3 2 3 2 4 2" xfId="27788"/>
    <cellStyle name="Comma 5 2 3 2 3 2 5" xfId="12260"/>
    <cellStyle name="Comma 5 2 3 2 3 2 5 2" xfId="31589"/>
    <cellStyle name="Comma 5 2 3 2 3 2 6" xfId="15719"/>
    <cellStyle name="Comma 5 2 3 2 3 2 6 2" xfId="35004"/>
    <cellStyle name="Comma 5 2 3 2 3 2 7" xfId="20184"/>
    <cellStyle name="Comma 5 2 3 2 3 3" xfId="846"/>
    <cellStyle name="Comma 5 2 3 2 3 3 2" xfId="4253"/>
    <cellStyle name="Comma 5 2 3 2 3 3 2 2" xfId="23589"/>
    <cellStyle name="Comma 5 2 3 2 3 3 3" xfId="8461"/>
    <cellStyle name="Comma 5 2 3 2 3 3 3 2" xfId="27790"/>
    <cellStyle name="Comma 5 2 3 2 3 3 4" xfId="12262"/>
    <cellStyle name="Comma 5 2 3 2 3 3 4 2" xfId="31591"/>
    <cellStyle name="Comma 5 2 3 2 3 3 5" xfId="15721"/>
    <cellStyle name="Comma 5 2 3 2 3 3 5 2" xfId="35006"/>
    <cellStyle name="Comma 5 2 3 2 3 3 6" xfId="20186"/>
    <cellStyle name="Comma 5 2 3 2 3 4" xfId="4250"/>
    <cellStyle name="Comma 5 2 3 2 3 4 2" xfId="23586"/>
    <cellStyle name="Comma 5 2 3 2 3 5" xfId="8458"/>
    <cellStyle name="Comma 5 2 3 2 3 5 2" xfId="27787"/>
    <cellStyle name="Comma 5 2 3 2 3 6" xfId="12259"/>
    <cellStyle name="Comma 5 2 3 2 3 6 2" xfId="31588"/>
    <cellStyle name="Comma 5 2 3 2 3 7" xfId="15718"/>
    <cellStyle name="Comma 5 2 3 2 3 7 2" xfId="35003"/>
    <cellStyle name="Comma 5 2 3 2 3 8" xfId="20183"/>
    <cellStyle name="Comma 5 2 3 2 4" xfId="847"/>
    <cellStyle name="Comma 5 2 3 2 4 2" xfId="848"/>
    <cellStyle name="Comma 5 2 3 2 4 2 2" xfId="849"/>
    <cellStyle name="Comma 5 2 3 2 4 2 2 2" xfId="4256"/>
    <cellStyle name="Comma 5 2 3 2 4 2 2 2 2" xfId="23592"/>
    <cellStyle name="Comma 5 2 3 2 4 2 2 3" xfId="8464"/>
    <cellStyle name="Comma 5 2 3 2 4 2 2 3 2" xfId="27793"/>
    <cellStyle name="Comma 5 2 3 2 4 2 2 4" xfId="12265"/>
    <cellStyle name="Comma 5 2 3 2 4 2 2 4 2" xfId="31594"/>
    <cellStyle name="Comma 5 2 3 2 4 2 2 5" xfId="15724"/>
    <cellStyle name="Comma 5 2 3 2 4 2 2 5 2" xfId="35009"/>
    <cellStyle name="Comma 5 2 3 2 4 2 2 6" xfId="20189"/>
    <cellStyle name="Comma 5 2 3 2 4 2 3" xfId="4255"/>
    <cellStyle name="Comma 5 2 3 2 4 2 3 2" xfId="23591"/>
    <cellStyle name="Comma 5 2 3 2 4 2 4" xfId="8463"/>
    <cellStyle name="Comma 5 2 3 2 4 2 4 2" xfId="27792"/>
    <cellStyle name="Comma 5 2 3 2 4 2 5" xfId="12264"/>
    <cellStyle name="Comma 5 2 3 2 4 2 5 2" xfId="31593"/>
    <cellStyle name="Comma 5 2 3 2 4 2 6" xfId="15723"/>
    <cellStyle name="Comma 5 2 3 2 4 2 6 2" xfId="35008"/>
    <cellStyle name="Comma 5 2 3 2 4 2 7" xfId="20188"/>
    <cellStyle name="Comma 5 2 3 2 4 3" xfId="850"/>
    <cellStyle name="Comma 5 2 3 2 4 3 2" xfId="4257"/>
    <cellStyle name="Comma 5 2 3 2 4 3 2 2" xfId="23593"/>
    <cellStyle name="Comma 5 2 3 2 4 3 3" xfId="8465"/>
    <cellStyle name="Comma 5 2 3 2 4 3 3 2" xfId="27794"/>
    <cellStyle name="Comma 5 2 3 2 4 3 4" xfId="12266"/>
    <cellStyle name="Comma 5 2 3 2 4 3 4 2" xfId="31595"/>
    <cellStyle name="Comma 5 2 3 2 4 3 5" xfId="15725"/>
    <cellStyle name="Comma 5 2 3 2 4 3 5 2" xfId="35010"/>
    <cellStyle name="Comma 5 2 3 2 4 3 6" xfId="20190"/>
    <cellStyle name="Comma 5 2 3 2 4 4" xfId="4254"/>
    <cellStyle name="Comma 5 2 3 2 4 4 2" xfId="23590"/>
    <cellStyle name="Comma 5 2 3 2 4 5" xfId="8462"/>
    <cellStyle name="Comma 5 2 3 2 4 5 2" xfId="27791"/>
    <cellStyle name="Comma 5 2 3 2 4 6" xfId="12263"/>
    <cellStyle name="Comma 5 2 3 2 4 6 2" xfId="31592"/>
    <cellStyle name="Comma 5 2 3 2 4 7" xfId="15722"/>
    <cellStyle name="Comma 5 2 3 2 4 7 2" xfId="35007"/>
    <cellStyle name="Comma 5 2 3 2 4 8" xfId="20187"/>
    <cellStyle name="Comma 5 2 3 2 5" xfId="851"/>
    <cellStyle name="Comma 5 2 3 2 5 2" xfId="852"/>
    <cellStyle name="Comma 5 2 3 2 5 2 2" xfId="4259"/>
    <cellStyle name="Comma 5 2 3 2 5 2 2 2" xfId="23595"/>
    <cellStyle name="Comma 5 2 3 2 5 2 3" xfId="8467"/>
    <cellStyle name="Comma 5 2 3 2 5 2 3 2" xfId="27796"/>
    <cellStyle name="Comma 5 2 3 2 5 2 4" xfId="12268"/>
    <cellStyle name="Comma 5 2 3 2 5 2 4 2" xfId="31597"/>
    <cellStyle name="Comma 5 2 3 2 5 2 5" xfId="15727"/>
    <cellStyle name="Comma 5 2 3 2 5 2 5 2" xfId="35012"/>
    <cellStyle name="Comma 5 2 3 2 5 2 6" xfId="20192"/>
    <cellStyle name="Comma 5 2 3 2 5 3" xfId="4258"/>
    <cellStyle name="Comma 5 2 3 2 5 3 2" xfId="23594"/>
    <cellStyle name="Comma 5 2 3 2 5 4" xfId="8466"/>
    <cellStyle name="Comma 5 2 3 2 5 4 2" xfId="27795"/>
    <cellStyle name="Comma 5 2 3 2 5 5" xfId="12267"/>
    <cellStyle name="Comma 5 2 3 2 5 5 2" xfId="31596"/>
    <cellStyle name="Comma 5 2 3 2 5 6" xfId="15726"/>
    <cellStyle name="Comma 5 2 3 2 5 6 2" xfId="35011"/>
    <cellStyle name="Comma 5 2 3 2 5 7" xfId="20191"/>
    <cellStyle name="Comma 5 2 3 2 6" xfId="853"/>
    <cellStyle name="Comma 5 2 3 2 6 2" xfId="4260"/>
    <cellStyle name="Comma 5 2 3 2 6 2 2" xfId="23596"/>
    <cellStyle name="Comma 5 2 3 2 6 3" xfId="8468"/>
    <cellStyle name="Comma 5 2 3 2 6 3 2" xfId="27797"/>
    <cellStyle name="Comma 5 2 3 2 6 4" xfId="12269"/>
    <cellStyle name="Comma 5 2 3 2 6 4 2" xfId="31598"/>
    <cellStyle name="Comma 5 2 3 2 6 5" xfId="15728"/>
    <cellStyle name="Comma 5 2 3 2 6 5 2" xfId="35013"/>
    <cellStyle name="Comma 5 2 3 2 6 6" xfId="20193"/>
    <cellStyle name="Comma 5 2 3 2 7" xfId="4245"/>
    <cellStyle name="Comma 5 2 3 2 7 2" xfId="23581"/>
    <cellStyle name="Comma 5 2 3 2 8" xfId="7918"/>
    <cellStyle name="Comma 5 2 3 2 8 2" xfId="27247"/>
    <cellStyle name="Comma 5 2 3 2 9" xfId="11719"/>
    <cellStyle name="Comma 5 2 3 2 9 2" xfId="31048"/>
    <cellStyle name="Comma 5 2 3 3" xfId="201"/>
    <cellStyle name="Comma 5 2 3 3 10" xfId="15729"/>
    <cellStyle name="Comma 5 2 3 3 10 2" xfId="35014"/>
    <cellStyle name="Comma 5 2 3 3 11" xfId="19570"/>
    <cellStyle name="Comma 5 2 3 3 2" xfId="450"/>
    <cellStyle name="Comma 5 2 3 3 2 2" xfId="854"/>
    <cellStyle name="Comma 5 2 3 3 2 2 2" xfId="855"/>
    <cellStyle name="Comma 5 2 3 3 2 2 2 2" xfId="4264"/>
    <cellStyle name="Comma 5 2 3 3 2 2 2 2 2" xfId="23600"/>
    <cellStyle name="Comma 5 2 3 3 2 2 2 3" xfId="8470"/>
    <cellStyle name="Comma 5 2 3 3 2 2 2 3 2" xfId="27799"/>
    <cellStyle name="Comma 5 2 3 3 2 2 2 4" xfId="12271"/>
    <cellStyle name="Comma 5 2 3 3 2 2 2 4 2" xfId="31600"/>
    <cellStyle name="Comma 5 2 3 3 2 2 2 5" xfId="15732"/>
    <cellStyle name="Comma 5 2 3 3 2 2 2 5 2" xfId="35017"/>
    <cellStyle name="Comma 5 2 3 3 2 2 2 6" xfId="20195"/>
    <cellStyle name="Comma 5 2 3 3 2 2 3" xfId="4263"/>
    <cellStyle name="Comma 5 2 3 3 2 2 3 2" xfId="23599"/>
    <cellStyle name="Comma 5 2 3 3 2 2 4" xfId="8469"/>
    <cellStyle name="Comma 5 2 3 3 2 2 4 2" xfId="27798"/>
    <cellStyle name="Comma 5 2 3 3 2 2 5" xfId="12270"/>
    <cellStyle name="Comma 5 2 3 3 2 2 5 2" xfId="31599"/>
    <cellStyle name="Comma 5 2 3 3 2 2 6" xfId="15731"/>
    <cellStyle name="Comma 5 2 3 3 2 2 6 2" xfId="35016"/>
    <cellStyle name="Comma 5 2 3 3 2 2 7" xfId="20194"/>
    <cellStyle name="Comma 5 2 3 3 2 3" xfId="856"/>
    <cellStyle name="Comma 5 2 3 3 2 3 2" xfId="4265"/>
    <cellStyle name="Comma 5 2 3 3 2 3 2 2" xfId="23601"/>
    <cellStyle name="Comma 5 2 3 3 2 3 3" xfId="8471"/>
    <cellStyle name="Comma 5 2 3 3 2 3 3 2" xfId="27800"/>
    <cellStyle name="Comma 5 2 3 3 2 3 4" xfId="12272"/>
    <cellStyle name="Comma 5 2 3 3 2 3 4 2" xfId="31601"/>
    <cellStyle name="Comma 5 2 3 3 2 3 5" xfId="15733"/>
    <cellStyle name="Comma 5 2 3 3 2 3 5 2" xfId="35018"/>
    <cellStyle name="Comma 5 2 3 3 2 3 6" xfId="20196"/>
    <cellStyle name="Comma 5 2 3 3 2 4" xfId="4262"/>
    <cellStyle name="Comma 5 2 3 3 2 4 2" xfId="23598"/>
    <cellStyle name="Comma 5 2 3 3 2 5" xfId="8067"/>
    <cellStyle name="Comma 5 2 3 3 2 5 2" xfId="27396"/>
    <cellStyle name="Comma 5 2 3 3 2 6" xfId="11868"/>
    <cellStyle name="Comma 5 2 3 3 2 6 2" xfId="31197"/>
    <cellStyle name="Comma 5 2 3 3 2 7" xfId="15730"/>
    <cellStyle name="Comma 5 2 3 3 2 7 2" xfId="35015"/>
    <cellStyle name="Comma 5 2 3 3 2 8" xfId="19792"/>
    <cellStyle name="Comma 5 2 3 3 3" xfId="857"/>
    <cellStyle name="Comma 5 2 3 3 3 2" xfId="858"/>
    <cellStyle name="Comma 5 2 3 3 3 2 2" xfId="859"/>
    <cellStyle name="Comma 5 2 3 3 3 2 2 2" xfId="4268"/>
    <cellStyle name="Comma 5 2 3 3 3 2 2 2 2" xfId="23604"/>
    <cellStyle name="Comma 5 2 3 3 3 2 2 3" xfId="8474"/>
    <cellStyle name="Comma 5 2 3 3 3 2 2 3 2" xfId="27803"/>
    <cellStyle name="Comma 5 2 3 3 3 2 2 4" xfId="12275"/>
    <cellStyle name="Comma 5 2 3 3 3 2 2 4 2" xfId="31604"/>
    <cellStyle name="Comma 5 2 3 3 3 2 2 5" xfId="15736"/>
    <cellStyle name="Comma 5 2 3 3 3 2 2 5 2" xfId="35021"/>
    <cellStyle name="Comma 5 2 3 3 3 2 2 6" xfId="20199"/>
    <cellStyle name="Comma 5 2 3 3 3 2 3" xfId="4267"/>
    <cellStyle name="Comma 5 2 3 3 3 2 3 2" xfId="23603"/>
    <cellStyle name="Comma 5 2 3 3 3 2 4" xfId="8473"/>
    <cellStyle name="Comma 5 2 3 3 3 2 4 2" xfId="27802"/>
    <cellStyle name="Comma 5 2 3 3 3 2 5" xfId="12274"/>
    <cellStyle name="Comma 5 2 3 3 3 2 5 2" xfId="31603"/>
    <cellStyle name="Comma 5 2 3 3 3 2 6" xfId="15735"/>
    <cellStyle name="Comma 5 2 3 3 3 2 6 2" xfId="35020"/>
    <cellStyle name="Comma 5 2 3 3 3 2 7" xfId="20198"/>
    <cellStyle name="Comma 5 2 3 3 3 3" xfId="860"/>
    <cellStyle name="Comma 5 2 3 3 3 3 2" xfId="4269"/>
    <cellStyle name="Comma 5 2 3 3 3 3 2 2" xfId="23605"/>
    <cellStyle name="Comma 5 2 3 3 3 3 3" xfId="8475"/>
    <cellStyle name="Comma 5 2 3 3 3 3 3 2" xfId="27804"/>
    <cellStyle name="Comma 5 2 3 3 3 3 4" xfId="12276"/>
    <cellStyle name="Comma 5 2 3 3 3 3 4 2" xfId="31605"/>
    <cellStyle name="Comma 5 2 3 3 3 3 5" xfId="15737"/>
    <cellStyle name="Comma 5 2 3 3 3 3 5 2" xfId="35022"/>
    <cellStyle name="Comma 5 2 3 3 3 3 6" xfId="20200"/>
    <cellStyle name="Comma 5 2 3 3 3 4" xfId="4266"/>
    <cellStyle name="Comma 5 2 3 3 3 4 2" xfId="23602"/>
    <cellStyle name="Comma 5 2 3 3 3 5" xfId="8472"/>
    <cellStyle name="Comma 5 2 3 3 3 5 2" xfId="27801"/>
    <cellStyle name="Comma 5 2 3 3 3 6" xfId="12273"/>
    <cellStyle name="Comma 5 2 3 3 3 6 2" xfId="31602"/>
    <cellStyle name="Comma 5 2 3 3 3 7" xfId="15734"/>
    <cellStyle name="Comma 5 2 3 3 3 7 2" xfId="35019"/>
    <cellStyle name="Comma 5 2 3 3 3 8" xfId="20197"/>
    <cellStyle name="Comma 5 2 3 3 4" xfId="861"/>
    <cellStyle name="Comma 5 2 3 3 4 2" xfId="862"/>
    <cellStyle name="Comma 5 2 3 3 4 2 2" xfId="863"/>
    <cellStyle name="Comma 5 2 3 3 4 2 2 2" xfId="4272"/>
    <cellStyle name="Comma 5 2 3 3 4 2 2 2 2" xfId="23608"/>
    <cellStyle name="Comma 5 2 3 3 4 2 2 3" xfId="8478"/>
    <cellStyle name="Comma 5 2 3 3 4 2 2 3 2" xfId="27807"/>
    <cellStyle name="Comma 5 2 3 3 4 2 2 4" xfId="12279"/>
    <cellStyle name="Comma 5 2 3 3 4 2 2 4 2" xfId="31608"/>
    <cellStyle name="Comma 5 2 3 3 4 2 2 5" xfId="15740"/>
    <cellStyle name="Comma 5 2 3 3 4 2 2 5 2" xfId="35025"/>
    <cellStyle name="Comma 5 2 3 3 4 2 2 6" xfId="20203"/>
    <cellStyle name="Comma 5 2 3 3 4 2 3" xfId="4271"/>
    <cellStyle name="Comma 5 2 3 3 4 2 3 2" xfId="23607"/>
    <cellStyle name="Comma 5 2 3 3 4 2 4" xfId="8477"/>
    <cellStyle name="Comma 5 2 3 3 4 2 4 2" xfId="27806"/>
    <cellStyle name="Comma 5 2 3 3 4 2 5" xfId="12278"/>
    <cellStyle name="Comma 5 2 3 3 4 2 5 2" xfId="31607"/>
    <cellStyle name="Comma 5 2 3 3 4 2 6" xfId="15739"/>
    <cellStyle name="Comma 5 2 3 3 4 2 6 2" xfId="35024"/>
    <cellStyle name="Comma 5 2 3 3 4 2 7" xfId="20202"/>
    <cellStyle name="Comma 5 2 3 3 4 3" xfId="864"/>
    <cellStyle name="Comma 5 2 3 3 4 3 2" xfId="4273"/>
    <cellStyle name="Comma 5 2 3 3 4 3 2 2" xfId="23609"/>
    <cellStyle name="Comma 5 2 3 3 4 3 3" xfId="8479"/>
    <cellStyle name="Comma 5 2 3 3 4 3 3 2" xfId="27808"/>
    <cellStyle name="Comma 5 2 3 3 4 3 4" xfId="12280"/>
    <cellStyle name="Comma 5 2 3 3 4 3 4 2" xfId="31609"/>
    <cellStyle name="Comma 5 2 3 3 4 3 5" xfId="15741"/>
    <cellStyle name="Comma 5 2 3 3 4 3 5 2" xfId="35026"/>
    <cellStyle name="Comma 5 2 3 3 4 3 6" xfId="20204"/>
    <cellStyle name="Comma 5 2 3 3 4 4" xfId="4270"/>
    <cellStyle name="Comma 5 2 3 3 4 4 2" xfId="23606"/>
    <cellStyle name="Comma 5 2 3 3 4 5" xfId="8476"/>
    <cellStyle name="Comma 5 2 3 3 4 5 2" xfId="27805"/>
    <cellStyle name="Comma 5 2 3 3 4 6" xfId="12277"/>
    <cellStyle name="Comma 5 2 3 3 4 6 2" xfId="31606"/>
    <cellStyle name="Comma 5 2 3 3 4 7" xfId="15738"/>
    <cellStyle name="Comma 5 2 3 3 4 7 2" xfId="35023"/>
    <cellStyle name="Comma 5 2 3 3 4 8" xfId="20201"/>
    <cellStyle name="Comma 5 2 3 3 5" xfId="865"/>
    <cellStyle name="Comma 5 2 3 3 5 2" xfId="866"/>
    <cellStyle name="Comma 5 2 3 3 5 2 2" xfId="4275"/>
    <cellStyle name="Comma 5 2 3 3 5 2 2 2" xfId="23611"/>
    <cellStyle name="Comma 5 2 3 3 5 2 3" xfId="8481"/>
    <cellStyle name="Comma 5 2 3 3 5 2 3 2" xfId="27810"/>
    <cellStyle name="Comma 5 2 3 3 5 2 4" xfId="12282"/>
    <cellStyle name="Comma 5 2 3 3 5 2 4 2" xfId="31611"/>
    <cellStyle name="Comma 5 2 3 3 5 2 5" xfId="15743"/>
    <cellStyle name="Comma 5 2 3 3 5 2 5 2" xfId="35028"/>
    <cellStyle name="Comma 5 2 3 3 5 2 6" xfId="20206"/>
    <cellStyle name="Comma 5 2 3 3 5 3" xfId="4274"/>
    <cellStyle name="Comma 5 2 3 3 5 3 2" xfId="23610"/>
    <cellStyle name="Comma 5 2 3 3 5 4" xfId="8480"/>
    <cellStyle name="Comma 5 2 3 3 5 4 2" xfId="27809"/>
    <cellStyle name="Comma 5 2 3 3 5 5" xfId="12281"/>
    <cellStyle name="Comma 5 2 3 3 5 5 2" xfId="31610"/>
    <cellStyle name="Comma 5 2 3 3 5 6" xfId="15742"/>
    <cellStyle name="Comma 5 2 3 3 5 6 2" xfId="35027"/>
    <cellStyle name="Comma 5 2 3 3 5 7" xfId="20205"/>
    <cellStyle name="Comma 5 2 3 3 6" xfId="867"/>
    <cellStyle name="Comma 5 2 3 3 6 2" xfId="4276"/>
    <cellStyle name="Comma 5 2 3 3 6 2 2" xfId="23612"/>
    <cellStyle name="Comma 5 2 3 3 6 3" xfId="8482"/>
    <cellStyle name="Comma 5 2 3 3 6 3 2" xfId="27811"/>
    <cellStyle name="Comma 5 2 3 3 6 4" xfId="12283"/>
    <cellStyle name="Comma 5 2 3 3 6 4 2" xfId="31612"/>
    <cellStyle name="Comma 5 2 3 3 6 5" xfId="15744"/>
    <cellStyle name="Comma 5 2 3 3 6 5 2" xfId="35029"/>
    <cellStyle name="Comma 5 2 3 3 6 6" xfId="20207"/>
    <cellStyle name="Comma 5 2 3 3 7" xfId="4261"/>
    <cellStyle name="Comma 5 2 3 3 7 2" xfId="23597"/>
    <cellStyle name="Comma 5 2 3 3 8" xfId="7845"/>
    <cellStyle name="Comma 5 2 3 3 8 2" xfId="27174"/>
    <cellStyle name="Comma 5 2 3 3 9" xfId="11646"/>
    <cellStyle name="Comma 5 2 3 3 9 2" xfId="30975"/>
    <cellStyle name="Comma 5 2 3 4" xfId="377"/>
    <cellStyle name="Comma 5 2 3 4 2" xfId="868"/>
    <cellStyle name="Comma 5 2 3 4 2 2" xfId="869"/>
    <cellStyle name="Comma 5 2 3 4 2 2 2" xfId="4279"/>
    <cellStyle name="Comma 5 2 3 4 2 2 2 2" xfId="23615"/>
    <cellStyle name="Comma 5 2 3 4 2 2 3" xfId="8484"/>
    <cellStyle name="Comma 5 2 3 4 2 2 3 2" xfId="27813"/>
    <cellStyle name="Comma 5 2 3 4 2 2 4" xfId="12285"/>
    <cellStyle name="Comma 5 2 3 4 2 2 4 2" xfId="31614"/>
    <cellStyle name="Comma 5 2 3 4 2 2 5" xfId="15747"/>
    <cellStyle name="Comma 5 2 3 4 2 2 5 2" xfId="35032"/>
    <cellStyle name="Comma 5 2 3 4 2 2 6" xfId="20209"/>
    <cellStyle name="Comma 5 2 3 4 2 3" xfId="4278"/>
    <cellStyle name="Comma 5 2 3 4 2 3 2" xfId="23614"/>
    <cellStyle name="Comma 5 2 3 4 2 4" xfId="8483"/>
    <cellStyle name="Comma 5 2 3 4 2 4 2" xfId="27812"/>
    <cellStyle name="Comma 5 2 3 4 2 5" xfId="12284"/>
    <cellStyle name="Comma 5 2 3 4 2 5 2" xfId="31613"/>
    <cellStyle name="Comma 5 2 3 4 2 6" xfId="15746"/>
    <cellStyle name="Comma 5 2 3 4 2 6 2" xfId="35031"/>
    <cellStyle name="Comma 5 2 3 4 2 7" xfId="20208"/>
    <cellStyle name="Comma 5 2 3 4 3" xfId="870"/>
    <cellStyle name="Comma 5 2 3 4 3 2" xfId="4280"/>
    <cellStyle name="Comma 5 2 3 4 3 2 2" xfId="23616"/>
    <cellStyle name="Comma 5 2 3 4 3 3" xfId="8485"/>
    <cellStyle name="Comma 5 2 3 4 3 3 2" xfId="27814"/>
    <cellStyle name="Comma 5 2 3 4 3 4" xfId="12286"/>
    <cellStyle name="Comma 5 2 3 4 3 4 2" xfId="31615"/>
    <cellStyle name="Comma 5 2 3 4 3 5" xfId="15748"/>
    <cellStyle name="Comma 5 2 3 4 3 5 2" xfId="35033"/>
    <cellStyle name="Comma 5 2 3 4 3 6" xfId="20210"/>
    <cellStyle name="Comma 5 2 3 4 4" xfId="4277"/>
    <cellStyle name="Comma 5 2 3 4 4 2" xfId="23613"/>
    <cellStyle name="Comma 5 2 3 4 5" xfId="7994"/>
    <cellStyle name="Comma 5 2 3 4 5 2" xfId="27323"/>
    <cellStyle name="Comma 5 2 3 4 6" xfId="11795"/>
    <cellStyle name="Comma 5 2 3 4 6 2" xfId="31124"/>
    <cellStyle name="Comma 5 2 3 4 7" xfId="15745"/>
    <cellStyle name="Comma 5 2 3 4 7 2" xfId="35030"/>
    <cellStyle name="Comma 5 2 3 4 8" xfId="19719"/>
    <cellStyle name="Comma 5 2 3 5" xfId="871"/>
    <cellStyle name="Comma 5 2 3 5 2" xfId="872"/>
    <cellStyle name="Comma 5 2 3 5 2 2" xfId="873"/>
    <cellStyle name="Comma 5 2 3 5 2 2 2" xfId="4283"/>
    <cellStyle name="Comma 5 2 3 5 2 2 2 2" xfId="23619"/>
    <cellStyle name="Comma 5 2 3 5 2 2 3" xfId="8488"/>
    <cellStyle name="Comma 5 2 3 5 2 2 3 2" xfId="27817"/>
    <cellStyle name="Comma 5 2 3 5 2 2 4" xfId="12289"/>
    <cellStyle name="Comma 5 2 3 5 2 2 4 2" xfId="31618"/>
    <cellStyle name="Comma 5 2 3 5 2 2 5" xfId="15751"/>
    <cellStyle name="Comma 5 2 3 5 2 2 5 2" xfId="35036"/>
    <cellStyle name="Comma 5 2 3 5 2 2 6" xfId="20213"/>
    <cellStyle name="Comma 5 2 3 5 2 3" xfId="4282"/>
    <cellStyle name="Comma 5 2 3 5 2 3 2" xfId="23618"/>
    <cellStyle name="Comma 5 2 3 5 2 4" xfId="8487"/>
    <cellStyle name="Comma 5 2 3 5 2 4 2" xfId="27816"/>
    <cellStyle name="Comma 5 2 3 5 2 5" xfId="12288"/>
    <cellStyle name="Comma 5 2 3 5 2 5 2" xfId="31617"/>
    <cellStyle name="Comma 5 2 3 5 2 6" xfId="15750"/>
    <cellStyle name="Comma 5 2 3 5 2 6 2" xfId="35035"/>
    <cellStyle name="Comma 5 2 3 5 2 7" xfId="20212"/>
    <cellStyle name="Comma 5 2 3 5 3" xfId="874"/>
    <cellStyle name="Comma 5 2 3 5 3 2" xfId="4284"/>
    <cellStyle name="Comma 5 2 3 5 3 2 2" xfId="23620"/>
    <cellStyle name="Comma 5 2 3 5 3 3" xfId="8489"/>
    <cellStyle name="Comma 5 2 3 5 3 3 2" xfId="27818"/>
    <cellStyle name="Comma 5 2 3 5 3 4" xfId="12290"/>
    <cellStyle name="Comma 5 2 3 5 3 4 2" xfId="31619"/>
    <cellStyle name="Comma 5 2 3 5 3 5" xfId="15752"/>
    <cellStyle name="Comma 5 2 3 5 3 5 2" xfId="35037"/>
    <cellStyle name="Comma 5 2 3 5 3 6" xfId="20214"/>
    <cellStyle name="Comma 5 2 3 5 4" xfId="4281"/>
    <cellStyle name="Comma 5 2 3 5 4 2" xfId="23617"/>
    <cellStyle name="Comma 5 2 3 5 5" xfId="8486"/>
    <cellStyle name="Comma 5 2 3 5 5 2" xfId="27815"/>
    <cellStyle name="Comma 5 2 3 5 6" xfId="12287"/>
    <cellStyle name="Comma 5 2 3 5 6 2" xfId="31616"/>
    <cellStyle name="Comma 5 2 3 5 7" xfId="15749"/>
    <cellStyle name="Comma 5 2 3 5 7 2" xfId="35034"/>
    <cellStyle name="Comma 5 2 3 5 8" xfId="20211"/>
    <cellStyle name="Comma 5 2 3 6" xfId="875"/>
    <cellStyle name="Comma 5 2 3 6 2" xfId="876"/>
    <cellStyle name="Comma 5 2 3 6 2 2" xfId="877"/>
    <cellStyle name="Comma 5 2 3 6 2 2 2" xfId="4287"/>
    <cellStyle name="Comma 5 2 3 6 2 2 2 2" xfId="23623"/>
    <cellStyle name="Comma 5 2 3 6 2 2 3" xfId="8492"/>
    <cellStyle name="Comma 5 2 3 6 2 2 3 2" xfId="27821"/>
    <cellStyle name="Comma 5 2 3 6 2 2 4" xfId="12293"/>
    <cellStyle name="Comma 5 2 3 6 2 2 4 2" xfId="31622"/>
    <cellStyle name="Comma 5 2 3 6 2 2 5" xfId="15755"/>
    <cellStyle name="Comma 5 2 3 6 2 2 5 2" xfId="35040"/>
    <cellStyle name="Comma 5 2 3 6 2 2 6" xfId="20217"/>
    <cellStyle name="Comma 5 2 3 6 2 3" xfId="4286"/>
    <cellStyle name="Comma 5 2 3 6 2 3 2" xfId="23622"/>
    <cellStyle name="Comma 5 2 3 6 2 4" xfId="8491"/>
    <cellStyle name="Comma 5 2 3 6 2 4 2" xfId="27820"/>
    <cellStyle name="Comma 5 2 3 6 2 5" xfId="12292"/>
    <cellStyle name="Comma 5 2 3 6 2 5 2" xfId="31621"/>
    <cellStyle name="Comma 5 2 3 6 2 6" xfId="15754"/>
    <cellStyle name="Comma 5 2 3 6 2 6 2" xfId="35039"/>
    <cellStyle name="Comma 5 2 3 6 2 7" xfId="20216"/>
    <cellStyle name="Comma 5 2 3 6 3" xfId="878"/>
    <cellStyle name="Comma 5 2 3 6 3 2" xfId="4288"/>
    <cellStyle name="Comma 5 2 3 6 3 2 2" xfId="23624"/>
    <cellStyle name="Comma 5 2 3 6 3 3" xfId="8493"/>
    <cellStyle name="Comma 5 2 3 6 3 3 2" xfId="27822"/>
    <cellStyle name="Comma 5 2 3 6 3 4" xfId="12294"/>
    <cellStyle name="Comma 5 2 3 6 3 4 2" xfId="31623"/>
    <cellStyle name="Comma 5 2 3 6 3 5" xfId="15756"/>
    <cellStyle name="Comma 5 2 3 6 3 5 2" xfId="35041"/>
    <cellStyle name="Comma 5 2 3 6 3 6" xfId="20218"/>
    <cellStyle name="Comma 5 2 3 6 4" xfId="4285"/>
    <cellStyle name="Comma 5 2 3 6 4 2" xfId="23621"/>
    <cellStyle name="Comma 5 2 3 6 5" xfId="8490"/>
    <cellStyle name="Comma 5 2 3 6 5 2" xfId="27819"/>
    <cellStyle name="Comma 5 2 3 6 6" xfId="12291"/>
    <cellStyle name="Comma 5 2 3 6 6 2" xfId="31620"/>
    <cellStyle name="Comma 5 2 3 6 7" xfId="15753"/>
    <cellStyle name="Comma 5 2 3 6 7 2" xfId="35038"/>
    <cellStyle name="Comma 5 2 3 6 8" xfId="20215"/>
    <cellStyle name="Comma 5 2 3 7" xfId="879"/>
    <cellStyle name="Comma 5 2 3 7 2" xfId="880"/>
    <cellStyle name="Comma 5 2 3 7 2 2" xfId="881"/>
    <cellStyle name="Comma 5 2 3 7 2 2 2" xfId="4291"/>
    <cellStyle name="Comma 5 2 3 7 2 2 2 2" xfId="23627"/>
    <cellStyle name="Comma 5 2 3 7 2 2 3" xfId="8496"/>
    <cellStyle name="Comma 5 2 3 7 2 2 3 2" xfId="27825"/>
    <cellStyle name="Comma 5 2 3 7 2 2 4" xfId="12297"/>
    <cellStyle name="Comma 5 2 3 7 2 2 4 2" xfId="31626"/>
    <cellStyle name="Comma 5 2 3 7 2 2 5" xfId="15759"/>
    <cellStyle name="Comma 5 2 3 7 2 2 5 2" xfId="35044"/>
    <cellStyle name="Comma 5 2 3 7 2 2 6" xfId="20221"/>
    <cellStyle name="Comma 5 2 3 7 2 3" xfId="4290"/>
    <cellStyle name="Comma 5 2 3 7 2 3 2" xfId="23626"/>
    <cellStyle name="Comma 5 2 3 7 2 4" xfId="8495"/>
    <cellStyle name="Comma 5 2 3 7 2 4 2" xfId="27824"/>
    <cellStyle name="Comma 5 2 3 7 2 5" xfId="12296"/>
    <cellStyle name="Comma 5 2 3 7 2 5 2" xfId="31625"/>
    <cellStyle name="Comma 5 2 3 7 2 6" xfId="15758"/>
    <cellStyle name="Comma 5 2 3 7 2 6 2" xfId="35043"/>
    <cellStyle name="Comma 5 2 3 7 2 7" xfId="20220"/>
    <cellStyle name="Comma 5 2 3 7 3" xfId="882"/>
    <cellStyle name="Comma 5 2 3 7 3 2" xfId="4292"/>
    <cellStyle name="Comma 5 2 3 7 3 2 2" xfId="23628"/>
    <cellStyle name="Comma 5 2 3 7 3 3" xfId="8497"/>
    <cellStyle name="Comma 5 2 3 7 3 3 2" xfId="27826"/>
    <cellStyle name="Comma 5 2 3 7 3 4" xfId="12298"/>
    <cellStyle name="Comma 5 2 3 7 3 4 2" xfId="31627"/>
    <cellStyle name="Comma 5 2 3 7 3 5" xfId="15760"/>
    <cellStyle name="Comma 5 2 3 7 3 5 2" xfId="35045"/>
    <cellStyle name="Comma 5 2 3 7 3 6" xfId="20222"/>
    <cellStyle name="Comma 5 2 3 7 4" xfId="4289"/>
    <cellStyle name="Comma 5 2 3 7 4 2" xfId="23625"/>
    <cellStyle name="Comma 5 2 3 7 5" xfId="8494"/>
    <cellStyle name="Comma 5 2 3 7 5 2" xfId="27823"/>
    <cellStyle name="Comma 5 2 3 7 6" xfId="12295"/>
    <cellStyle name="Comma 5 2 3 7 6 2" xfId="31624"/>
    <cellStyle name="Comma 5 2 3 7 7" xfId="15757"/>
    <cellStyle name="Comma 5 2 3 7 7 2" xfId="35042"/>
    <cellStyle name="Comma 5 2 3 7 8" xfId="20219"/>
    <cellStyle name="Comma 5 2 3 8" xfId="883"/>
    <cellStyle name="Comma 5 2 3 8 2" xfId="884"/>
    <cellStyle name="Comma 5 2 3 8 2 2" xfId="4294"/>
    <cellStyle name="Comma 5 2 3 8 2 2 2" xfId="23630"/>
    <cellStyle name="Comma 5 2 3 8 2 3" xfId="8499"/>
    <cellStyle name="Comma 5 2 3 8 2 3 2" xfId="27828"/>
    <cellStyle name="Comma 5 2 3 8 2 4" xfId="12300"/>
    <cellStyle name="Comma 5 2 3 8 2 4 2" xfId="31629"/>
    <cellStyle name="Comma 5 2 3 8 2 5" xfId="15762"/>
    <cellStyle name="Comma 5 2 3 8 2 5 2" xfId="35047"/>
    <cellStyle name="Comma 5 2 3 8 2 6" xfId="20224"/>
    <cellStyle name="Comma 5 2 3 8 3" xfId="4293"/>
    <cellStyle name="Comma 5 2 3 8 3 2" xfId="23629"/>
    <cellStyle name="Comma 5 2 3 8 4" xfId="8498"/>
    <cellStyle name="Comma 5 2 3 8 4 2" xfId="27827"/>
    <cellStyle name="Comma 5 2 3 8 5" xfId="12299"/>
    <cellStyle name="Comma 5 2 3 8 5 2" xfId="31628"/>
    <cellStyle name="Comma 5 2 3 8 6" xfId="15761"/>
    <cellStyle name="Comma 5 2 3 8 6 2" xfId="35046"/>
    <cellStyle name="Comma 5 2 3 8 7" xfId="20223"/>
    <cellStyle name="Comma 5 2 3 9" xfId="885"/>
    <cellStyle name="Comma 5 2 3 9 2" xfId="4295"/>
    <cellStyle name="Comma 5 2 3 9 2 2" xfId="23631"/>
    <cellStyle name="Comma 5 2 3 9 3" xfId="8500"/>
    <cellStyle name="Comma 5 2 3 9 3 2" xfId="27829"/>
    <cellStyle name="Comma 5 2 3 9 4" xfId="12301"/>
    <cellStyle name="Comma 5 2 3 9 4 2" xfId="31630"/>
    <cellStyle name="Comma 5 2 3 9 5" xfId="15763"/>
    <cellStyle name="Comma 5 2 3 9 5 2" xfId="35048"/>
    <cellStyle name="Comma 5 2 3 9 6" xfId="20225"/>
    <cellStyle name="Comma 5 2 4" xfId="237"/>
    <cellStyle name="Comma 5 2 4 10" xfId="15764"/>
    <cellStyle name="Comma 5 2 4 10 2" xfId="35049"/>
    <cellStyle name="Comma 5 2 4 11" xfId="19606"/>
    <cellStyle name="Comma 5 2 4 2" xfId="486"/>
    <cellStyle name="Comma 5 2 4 2 2" xfId="886"/>
    <cellStyle name="Comma 5 2 4 2 2 2" xfId="887"/>
    <cellStyle name="Comma 5 2 4 2 2 2 2" xfId="4299"/>
    <cellStyle name="Comma 5 2 4 2 2 2 2 2" xfId="23635"/>
    <cellStyle name="Comma 5 2 4 2 2 2 3" xfId="8502"/>
    <cellStyle name="Comma 5 2 4 2 2 2 3 2" xfId="27831"/>
    <cellStyle name="Comma 5 2 4 2 2 2 4" xfId="12303"/>
    <cellStyle name="Comma 5 2 4 2 2 2 4 2" xfId="31632"/>
    <cellStyle name="Comma 5 2 4 2 2 2 5" xfId="15767"/>
    <cellStyle name="Comma 5 2 4 2 2 2 5 2" xfId="35052"/>
    <cellStyle name="Comma 5 2 4 2 2 2 6" xfId="20227"/>
    <cellStyle name="Comma 5 2 4 2 2 3" xfId="4298"/>
    <cellStyle name="Comma 5 2 4 2 2 3 2" xfId="23634"/>
    <cellStyle name="Comma 5 2 4 2 2 4" xfId="8501"/>
    <cellStyle name="Comma 5 2 4 2 2 4 2" xfId="27830"/>
    <cellStyle name="Comma 5 2 4 2 2 5" xfId="12302"/>
    <cellStyle name="Comma 5 2 4 2 2 5 2" xfId="31631"/>
    <cellStyle name="Comma 5 2 4 2 2 6" xfId="15766"/>
    <cellStyle name="Comma 5 2 4 2 2 6 2" xfId="35051"/>
    <cellStyle name="Comma 5 2 4 2 2 7" xfId="20226"/>
    <cellStyle name="Comma 5 2 4 2 3" xfId="888"/>
    <cellStyle name="Comma 5 2 4 2 3 2" xfId="4300"/>
    <cellStyle name="Comma 5 2 4 2 3 2 2" xfId="23636"/>
    <cellStyle name="Comma 5 2 4 2 3 3" xfId="8503"/>
    <cellStyle name="Comma 5 2 4 2 3 3 2" xfId="27832"/>
    <cellStyle name="Comma 5 2 4 2 3 4" xfId="12304"/>
    <cellStyle name="Comma 5 2 4 2 3 4 2" xfId="31633"/>
    <cellStyle name="Comma 5 2 4 2 3 5" xfId="15768"/>
    <cellStyle name="Comma 5 2 4 2 3 5 2" xfId="35053"/>
    <cellStyle name="Comma 5 2 4 2 3 6" xfId="20228"/>
    <cellStyle name="Comma 5 2 4 2 4" xfId="4297"/>
    <cellStyle name="Comma 5 2 4 2 4 2" xfId="23633"/>
    <cellStyle name="Comma 5 2 4 2 5" xfId="8103"/>
    <cellStyle name="Comma 5 2 4 2 5 2" xfId="27432"/>
    <cellStyle name="Comma 5 2 4 2 6" xfId="11904"/>
    <cellStyle name="Comma 5 2 4 2 6 2" xfId="31233"/>
    <cellStyle name="Comma 5 2 4 2 7" xfId="15765"/>
    <cellStyle name="Comma 5 2 4 2 7 2" xfId="35050"/>
    <cellStyle name="Comma 5 2 4 2 8" xfId="19828"/>
    <cellStyle name="Comma 5 2 4 3" xfId="889"/>
    <cellStyle name="Comma 5 2 4 3 2" xfId="890"/>
    <cellStyle name="Comma 5 2 4 3 2 2" xfId="891"/>
    <cellStyle name="Comma 5 2 4 3 2 2 2" xfId="4303"/>
    <cellStyle name="Comma 5 2 4 3 2 2 2 2" xfId="23639"/>
    <cellStyle name="Comma 5 2 4 3 2 2 3" xfId="8506"/>
    <cellStyle name="Comma 5 2 4 3 2 2 3 2" xfId="27835"/>
    <cellStyle name="Comma 5 2 4 3 2 2 4" xfId="12307"/>
    <cellStyle name="Comma 5 2 4 3 2 2 4 2" xfId="31636"/>
    <cellStyle name="Comma 5 2 4 3 2 2 5" xfId="15771"/>
    <cellStyle name="Comma 5 2 4 3 2 2 5 2" xfId="35056"/>
    <cellStyle name="Comma 5 2 4 3 2 2 6" xfId="20231"/>
    <cellStyle name="Comma 5 2 4 3 2 3" xfId="4302"/>
    <cellStyle name="Comma 5 2 4 3 2 3 2" xfId="23638"/>
    <cellStyle name="Comma 5 2 4 3 2 4" xfId="8505"/>
    <cellStyle name="Comma 5 2 4 3 2 4 2" xfId="27834"/>
    <cellStyle name="Comma 5 2 4 3 2 5" xfId="12306"/>
    <cellStyle name="Comma 5 2 4 3 2 5 2" xfId="31635"/>
    <cellStyle name="Comma 5 2 4 3 2 6" xfId="15770"/>
    <cellStyle name="Comma 5 2 4 3 2 6 2" xfId="35055"/>
    <cellStyle name="Comma 5 2 4 3 2 7" xfId="20230"/>
    <cellStyle name="Comma 5 2 4 3 3" xfId="892"/>
    <cellStyle name="Comma 5 2 4 3 3 2" xfId="4304"/>
    <cellStyle name="Comma 5 2 4 3 3 2 2" xfId="23640"/>
    <cellStyle name="Comma 5 2 4 3 3 3" xfId="8507"/>
    <cellStyle name="Comma 5 2 4 3 3 3 2" xfId="27836"/>
    <cellStyle name="Comma 5 2 4 3 3 4" xfId="12308"/>
    <cellStyle name="Comma 5 2 4 3 3 4 2" xfId="31637"/>
    <cellStyle name="Comma 5 2 4 3 3 5" xfId="15772"/>
    <cellStyle name="Comma 5 2 4 3 3 5 2" xfId="35057"/>
    <cellStyle name="Comma 5 2 4 3 3 6" xfId="20232"/>
    <cellStyle name="Comma 5 2 4 3 4" xfId="4301"/>
    <cellStyle name="Comma 5 2 4 3 4 2" xfId="23637"/>
    <cellStyle name="Comma 5 2 4 3 5" xfId="8504"/>
    <cellStyle name="Comma 5 2 4 3 5 2" xfId="27833"/>
    <cellStyle name="Comma 5 2 4 3 6" xfId="12305"/>
    <cellStyle name="Comma 5 2 4 3 6 2" xfId="31634"/>
    <cellStyle name="Comma 5 2 4 3 7" xfId="15769"/>
    <cellStyle name="Comma 5 2 4 3 7 2" xfId="35054"/>
    <cellStyle name="Comma 5 2 4 3 8" xfId="20229"/>
    <cellStyle name="Comma 5 2 4 4" xfId="893"/>
    <cellStyle name="Comma 5 2 4 4 2" xfId="894"/>
    <cellStyle name="Comma 5 2 4 4 2 2" xfId="895"/>
    <cellStyle name="Comma 5 2 4 4 2 2 2" xfId="4307"/>
    <cellStyle name="Comma 5 2 4 4 2 2 2 2" xfId="23643"/>
    <cellStyle name="Comma 5 2 4 4 2 2 3" xfId="8510"/>
    <cellStyle name="Comma 5 2 4 4 2 2 3 2" xfId="27839"/>
    <cellStyle name="Comma 5 2 4 4 2 2 4" xfId="12311"/>
    <cellStyle name="Comma 5 2 4 4 2 2 4 2" xfId="31640"/>
    <cellStyle name="Comma 5 2 4 4 2 2 5" xfId="15775"/>
    <cellStyle name="Comma 5 2 4 4 2 2 5 2" xfId="35060"/>
    <cellStyle name="Comma 5 2 4 4 2 2 6" xfId="20235"/>
    <cellStyle name="Comma 5 2 4 4 2 3" xfId="4306"/>
    <cellStyle name="Comma 5 2 4 4 2 3 2" xfId="23642"/>
    <cellStyle name="Comma 5 2 4 4 2 4" xfId="8509"/>
    <cellStyle name="Comma 5 2 4 4 2 4 2" xfId="27838"/>
    <cellStyle name="Comma 5 2 4 4 2 5" xfId="12310"/>
    <cellStyle name="Comma 5 2 4 4 2 5 2" xfId="31639"/>
    <cellStyle name="Comma 5 2 4 4 2 6" xfId="15774"/>
    <cellStyle name="Comma 5 2 4 4 2 6 2" xfId="35059"/>
    <cellStyle name="Comma 5 2 4 4 2 7" xfId="20234"/>
    <cellStyle name="Comma 5 2 4 4 3" xfId="896"/>
    <cellStyle name="Comma 5 2 4 4 3 2" xfId="4308"/>
    <cellStyle name="Comma 5 2 4 4 3 2 2" xfId="23644"/>
    <cellStyle name="Comma 5 2 4 4 3 3" xfId="8511"/>
    <cellStyle name="Comma 5 2 4 4 3 3 2" xfId="27840"/>
    <cellStyle name="Comma 5 2 4 4 3 4" xfId="12312"/>
    <cellStyle name="Comma 5 2 4 4 3 4 2" xfId="31641"/>
    <cellStyle name="Comma 5 2 4 4 3 5" xfId="15776"/>
    <cellStyle name="Comma 5 2 4 4 3 5 2" xfId="35061"/>
    <cellStyle name="Comma 5 2 4 4 3 6" xfId="20236"/>
    <cellStyle name="Comma 5 2 4 4 4" xfId="4305"/>
    <cellStyle name="Comma 5 2 4 4 4 2" xfId="23641"/>
    <cellStyle name="Comma 5 2 4 4 5" xfId="8508"/>
    <cellStyle name="Comma 5 2 4 4 5 2" xfId="27837"/>
    <cellStyle name="Comma 5 2 4 4 6" xfId="12309"/>
    <cellStyle name="Comma 5 2 4 4 6 2" xfId="31638"/>
    <cellStyle name="Comma 5 2 4 4 7" xfId="15773"/>
    <cellStyle name="Comma 5 2 4 4 7 2" xfId="35058"/>
    <cellStyle name="Comma 5 2 4 4 8" xfId="20233"/>
    <cellStyle name="Comma 5 2 4 5" xfId="897"/>
    <cellStyle name="Comma 5 2 4 5 2" xfId="898"/>
    <cellStyle name="Comma 5 2 4 5 2 2" xfId="4310"/>
    <cellStyle name="Comma 5 2 4 5 2 2 2" xfId="23646"/>
    <cellStyle name="Comma 5 2 4 5 2 3" xfId="8513"/>
    <cellStyle name="Comma 5 2 4 5 2 3 2" xfId="27842"/>
    <cellStyle name="Comma 5 2 4 5 2 4" xfId="12314"/>
    <cellStyle name="Comma 5 2 4 5 2 4 2" xfId="31643"/>
    <cellStyle name="Comma 5 2 4 5 2 5" xfId="15778"/>
    <cellStyle name="Comma 5 2 4 5 2 5 2" xfId="35063"/>
    <cellStyle name="Comma 5 2 4 5 2 6" xfId="20238"/>
    <cellStyle name="Comma 5 2 4 5 3" xfId="4309"/>
    <cellStyle name="Comma 5 2 4 5 3 2" xfId="23645"/>
    <cellStyle name="Comma 5 2 4 5 4" xfId="8512"/>
    <cellStyle name="Comma 5 2 4 5 4 2" xfId="27841"/>
    <cellStyle name="Comma 5 2 4 5 5" xfId="12313"/>
    <cellStyle name="Comma 5 2 4 5 5 2" xfId="31642"/>
    <cellStyle name="Comma 5 2 4 5 6" xfId="15777"/>
    <cellStyle name="Comma 5 2 4 5 6 2" xfId="35062"/>
    <cellStyle name="Comma 5 2 4 5 7" xfId="20237"/>
    <cellStyle name="Comma 5 2 4 6" xfId="899"/>
    <cellStyle name="Comma 5 2 4 6 2" xfId="4311"/>
    <cellStyle name="Comma 5 2 4 6 2 2" xfId="23647"/>
    <cellStyle name="Comma 5 2 4 6 3" xfId="8514"/>
    <cellStyle name="Comma 5 2 4 6 3 2" xfId="27843"/>
    <cellStyle name="Comma 5 2 4 6 4" xfId="12315"/>
    <cellStyle name="Comma 5 2 4 6 4 2" xfId="31644"/>
    <cellStyle name="Comma 5 2 4 6 5" xfId="15779"/>
    <cellStyle name="Comma 5 2 4 6 5 2" xfId="35064"/>
    <cellStyle name="Comma 5 2 4 6 6" xfId="20239"/>
    <cellStyle name="Comma 5 2 4 7" xfId="4296"/>
    <cellStyle name="Comma 5 2 4 7 2" xfId="23632"/>
    <cellStyle name="Comma 5 2 4 8" xfId="7881"/>
    <cellStyle name="Comma 5 2 4 8 2" xfId="27210"/>
    <cellStyle name="Comma 5 2 4 9" xfId="11682"/>
    <cellStyle name="Comma 5 2 4 9 2" xfId="31011"/>
    <cellStyle name="Comma 5 2 5" xfId="163"/>
    <cellStyle name="Comma 5 2 5 10" xfId="15780"/>
    <cellStyle name="Comma 5 2 5 10 2" xfId="35065"/>
    <cellStyle name="Comma 5 2 5 11" xfId="19533"/>
    <cellStyle name="Comma 5 2 5 2" xfId="413"/>
    <cellStyle name="Comma 5 2 5 2 2" xfId="900"/>
    <cellStyle name="Comma 5 2 5 2 2 2" xfId="901"/>
    <cellStyle name="Comma 5 2 5 2 2 2 2" xfId="4315"/>
    <cellStyle name="Comma 5 2 5 2 2 2 2 2" xfId="23651"/>
    <cellStyle name="Comma 5 2 5 2 2 2 3" xfId="8516"/>
    <cellStyle name="Comma 5 2 5 2 2 2 3 2" xfId="27845"/>
    <cellStyle name="Comma 5 2 5 2 2 2 4" xfId="12317"/>
    <cellStyle name="Comma 5 2 5 2 2 2 4 2" xfId="31646"/>
    <cellStyle name="Comma 5 2 5 2 2 2 5" xfId="15783"/>
    <cellStyle name="Comma 5 2 5 2 2 2 5 2" xfId="35068"/>
    <cellStyle name="Comma 5 2 5 2 2 2 6" xfId="20241"/>
    <cellStyle name="Comma 5 2 5 2 2 3" xfId="4314"/>
    <cellStyle name="Comma 5 2 5 2 2 3 2" xfId="23650"/>
    <cellStyle name="Comma 5 2 5 2 2 4" xfId="8515"/>
    <cellStyle name="Comma 5 2 5 2 2 4 2" xfId="27844"/>
    <cellStyle name="Comma 5 2 5 2 2 5" xfId="12316"/>
    <cellStyle name="Comma 5 2 5 2 2 5 2" xfId="31645"/>
    <cellStyle name="Comma 5 2 5 2 2 6" xfId="15782"/>
    <cellStyle name="Comma 5 2 5 2 2 6 2" xfId="35067"/>
    <cellStyle name="Comma 5 2 5 2 2 7" xfId="20240"/>
    <cellStyle name="Comma 5 2 5 2 3" xfId="902"/>
    <cellStyle name="Comma 5 2 5 2 3 2" xfId="4316"/>
    <cellStyle name="Comma 5 2 5 2 3 2 2" xfId="23652"/>
    <cellStyle name="Comma 5 2 5 2 3 3" xfId="8517"/>
    <cellStyle name="Comma 5 2 5 2 3 3 2" xfId="27846"/>
    <cellStyle name="Comma 5 2 5 2 3 4" xfId="12318"/>
    <cellStyle name="Comma 5 2 5 2 3 4 2" xfId="31647"/>
    <cellStyle name="Comma 5 2 5 2 3 5" xfId="15784"/>
    <cellStyle name="Comma 5 2 5 2 3 5 2" xfId="35069"/>
    <cellStyle name="Comma 5 2 5 2 3 6" xfId="20242"/>
    <cellStyle name="Comma 5 2 5 2 4" xfId="4313"/>
    <cellStyle name="Comma 5 2 5 2 4 2" xfId="23649"/>
    <cellStyle name="Comma 5 2 5 2 5" xfId="8030"/>
    <cellStyle name="Comma 5 2 5 2 5 2" xfId="27359"/>
    <cellStyle name="Comma 5 2 5 2 6" xfId="11831"/>
    <cellStyle name="Comma 5 2 5 2 6 2" xfId="31160"/>
    <cellStyle name="Comma 5 2 5 2 7" xfId="15781"/>
    <cellStyle name="Comma 5 2 5 2 7 2" xfId="35066"/>
    <cellStyle name="Comma 5 2 5 2 8" xfId="19755"/>
    <cellStyle name="Comma 5 2 5 3" xfId="903"/>
    <cellStyle name="Comma 5 2 5 3 2" xfId="904"/>
    <cellStyle name="Comma 5 2 5 3 2 2" xfId="905"/>
    <cellStyle name="Comma 5 2 5 3 2 2 2" xfId="4319"/>
    <cellStyle name="Comma 5 2 5 3 2 2 2 2" xfId="23655"/>
    <cellStyle name="Comma 5 2 5 3 2 2 3" xfId="8520"/>
    <cellStyle name="Comma 5 2 5 3 2 2 3 2" xfId="27849"/>
    <cellStyle name="Comma 5 2 5 3 2 2 4" xfId="12321"/>
    <cellStyle name="Comma 5 2 5 3 2 2 4 2" xfId="31650"/>
    <cellStyle name="Comma 5 2 5 3 2 2 5" xfId="15787"/>
    <cellStyle name="Comma 5 2 5 3 2 2 5 2" xfId="35072"/>
    <cellStyle name="Comma 5 2 5 3 2 2 6" xfId="20245"/>
    <cellStyle name="Comma 5 2 5 3 2 3" xfId="4318"/>
    <cellStyle name="Comma 5 2 5 3 2 3 2" xfId="23654"/>
    <cellStyle name="Comma 5 2 5 3 2 4" xfId="8519"/>
    <cellStyle name="Comma 5 2 5 3 2 4 2" xfId="27848"/>
    <cellStyle name="Comma 5 2 5 3 2 5" xfId="12320"/>
    <cellStyle name="Comma 5 2 5 3 2 5 2" xfId="31649"/>
    <cellStyle name="Comma 5 2 5 3 2 6" xfId="15786"/>
    <cellStyle name="Comma 5 2 5 3 2 6 2" xfId="35071"/>
    <cellStyle name="Comma 5 2 5 3 2 7" xfId="20244"/>
    <cellStyle name="Comma 5 2 5 3 3" xfId="906"/>
    <cellStyle name="Comma 5 2 5 3 3 2" xfId="4320"/>
    <cellStyle name="Comma 5 2 5 3 3 2 2" xfId="23656"/>
    <cellStyle name="Comma 5 2 5 3 3 3" xfId="8521"/>
    <cellStyle name="Comma 5 2 5 3 3 3 2" xfId="27850"/>
    <cellStyle name="Comma 5 2 5 3 3 4" xfId="12322"/>
    <cellStyle name="Comma 5 2 5 3 3 4 2" xfId="31651"/>
    <cellStyle name="Comma 5 2 5 3 3 5" xfId="15788"/>
    <cellStyle name="Comma 5 2 5 3 3 5 2" xfId="35073"/>
    <cellStyle name="Comma 5 2 5 3 3 6" xfId="20246"/>
    <cellStyle name="Comma 5 2 5 3 4" xfId="4317"/>
    <cellStyle name="Comma 5 2 5 3 4 2" xfId="23653"/>
    <cellStyle name="Comma 5 2 5 3 5" xfId="8518"/>
    <cellStyle name="Comma 5 2 5 3 5 2" xfId="27847"/>
    <cellStyle name="Comma 5 2 5 3 6" xfId="12319"/>
    <cellStyle name="Comma 5 2 5 3 6 2" xfId="31648"/>
    <cellStyle name="Comma 5 2 5 3 7" xfId="15785"/>
    <cellStyle name="Comma 5 2 5 3 7 2" xfId="35070"/>
    <cellStyle name="Comma 5 2 5 3 8" xfId="20243"/>
    <cellStyle name="Comma 5 2 5 4" xfId="907"/>
    <cellStyle name="Comma 5 2 5 4 2" xfId="908"/>
    <cellStyle name="Comma 5 2 5 4 2 2" xfId="909"/>
    <cellStyle name="Comma 5 2 5 4 2 2 2" xfId="4323"/>
    <cellStyle name="Comma 5 2 5 4 2 2 2 2" xfId="23659"/>
    <cellStyle name="Comma 5 2 5 4 2 2 3" xfId="8524"/>
    <cellStyle name="Comma 5 2 5 4 2 2 3 2" xfId="27853"/>
    <cellStyle name="Comma 5 2 5 4 2 2 4" xfId="12325"/>
    <cellStyle name="Comma 5 2 5 4 2 2 4 2" xfId="31654"/>
    <cellStyle name="Comma 5 2 5 4 2 2 5" xfId="15791"/>
    <cellStyle name="Comma 5 2 5 4 2 2 5 2" xfId="35076"/>
    <cellStyle name="Comma 5 2 5 4 2 2 6" xfId="20249"/>
    <cellStyle name="Comma 5 2 5 4 2 3" xfId="4322"/>
    <cellStyle name="Comma 5 2 5 4 2 3 2" xfId="23658"/>
    <cellStyle name="Comma 5 2 5 4 2 4" xfId="8523"/>
    <cellStyle name="Comma 5 2 5 4 2 4 2" xfId="27852"/>
    <cellStyle name="Comma 5 2 5 4 2 5" xfId="12324"/>
    <cellStyle name="Comma 5 2 5 4 2 5 2" xfId="31653"/>
    <cellStyle name="Comma 5 2 5 4 2 6" xfId="15790"/>
    <cellStyle name="Comma 5 2 5 4 2 6 2" xfId="35075"/>
    <cellStyle name="Comma 5 2 5 4 2 7" xfId="20248"/>
    <cellStyle name="Comma 5 2 5 4 3" xfId="910"/>
    <cellStyle name="Comma 5 2 5 4 3 2" xfId="4324"/>
    <cellStyle name="Comma 5 2 5 4 3 2 2" xfId="23660"/>
    <cellStyle name="Comma 5 2 5 4 3 3" xfId="8525"/>
    <cellStyle name="Comma 5 2 5 4 3 3 2" xfId="27854"/>
    <cellStyle name="Comma 5 2 5 4 3 4" xfId="12326"/>
    <cellStyle name="Comma 5 2 5 4 3 4 2" xfId="31655"/>
    <cellStyle name="Comma 5 2 5 4 3 5" xfId="15792"/>
    <cellStyle name="Comma 5 2 5 4 3 5 2" xfId="35077"/>
    <cellStyle name="Comma 5 2 5 4 3 6" xfId="20250"/>
    <cellStyle name="Comma 5 2 5 4 4" xfId="4321"/>
    <cellStyle name="Comma 5 2 5 4 4 2" xfId="23657"/>
    <cellStyle name="Comma 5 2 5 4 5" xfId="8522"/>
    <cellStyle name="Comma 5 2 5 4 5 2" xfId="27851"/>
    <cellStyle name="Comma 5 2 5 4 6" xfId="12323"/>
    <cellStyle name="Comma 5 2 5 4 6 2" xfId="31652"/>
    <cellStyle name="Comma 5 2 5 4 7" xfId="15789"/>
    <cellStyle name="Comma 5 2 5 4 7 2" xfId="35074"/>
    <cellStyle name="Comma 5 2 5 4 8" xfId="20247"/>
    <cellStyle name="Comma 5 2 5 5" xfId="911"/>
    <cellStyle name="Comma 5 2 5 5 2" xfId="912"/>
    <cellStyle name="Comma 5 2 5 5 2 2" xfId="4326"/>
    <cellStyle name="Comma 5 2 5 5 2 2 2" xfId="23662"/>
    <cellStyle name="Comma 5 2 5 5 2 3" xfId="8527"/>
    <cellStyle name="Comma 5 2 5 5 2 3 2" xfId="27856"/>
    <cellStyle name="Comma 5 2 5 5 2 4" xfId="12328"/>
    <cellStyle name="Comma 5 2 5 5 2 4 2" xfId="31657"/>
    <cellStyle name="Comma 5 2 5 5 2 5" xfId="15794"/>
    <cellStyle name="Comma 5 2 5 5 2 5 2" xfId="35079"/>
    <cellStyle name="Comma 5 2 5 5 2 6" xfId="20252"/>
    <cellStyle name="Comma 5 2 5 5 3" xfId="4325"/>
    <cellStyle name="Comma 5 2 5 5 3 2" xfId="23661"/>
    <cellStyle name="Comma 5 2 5 5 4" xfId="8526"/>
    <cellStyle name="Comma 5 2 5 5 4 2" xfId="27855"/>
    <cellStyle name="Comma 5 2 5 5 5" xfId="12327"/>
    <cellStyle name="Comma 5 2 5 5 5 2" xfId="31656"/>
    <cellStyle name="Comma 5 2 5 5 6" xfId="15793"/>
    <cellStyle name="Comma 5 2 5 5 6 2" xfId="35078"/>
    <cellStyle name="Comma 5 2 5 5 7" xfId="20251"/>
    <cellStyle name="Comma 5 2 5 6" xfId="913"/>
    <cellStyle name="Comma 5 2 5 6 2" xfId="4327"/>
    <cellStyle name="Comma 5 2 5 6 2 2" xfId="23663"/>
    <cellStyle name="Comma 5 2 5 6 3" xfId="8528"/>
    <cellStyle name="Comma 5 2 5 6 3 2" xfId="27857"/>
    <cellStyle name="Comma 5 2 5 6 4" xfId="12329"/>
    <cellStyle name="Comma 5 2 5 6 4 2" xfId="31658"/>
    <cellStyle name="Comma 5 2 5 6 5" xfId="15795"/>
    <cellStyle name="Comma 5 2 5 6 5 2" xfId="35080"/>
    <cellStyle name="Comma 5 2 5 6 6" xfId="20253"/>
    <cellStyle name="Comma 5 2 5 7" xfId="4312"/>
    <cellStyle name="Comma 5 2 5 7 2" xfId="23648"/>
    <cellStyle name="Comma 5 2 5 8" xfId="7808"/>
    <cellStyle name="Comma 5 2 5 8 2" xfId="27137"/>
    <cellStyle name="Comma 5 2 5 9" xfId="11609"/>
    <cellStyle name="Comma 5 2 5 9 2" xfId="30938"/>
    <cellStyle name="Comma 5 2 6" xfId="340"/>
    <cellStyle name="Comma 5 2 6 2" xfId="914"/>
    <cellStyle name="Comma 5 2 6 2 2" xfId="915"/>
    <cellStyle name="Comma 5 2 6 2 2 2" xfId="4330"/>
    <cellStyle name="Comma 5 2 6 2 2 2 2" xfId="23666"/>
    <cellStyle name="Comma 5 2 6 2 2 3" xfId="8530"/>
    <cellStyle name="Comma 5 2 6 2 2 3 2" xfId="27859"/>
    <cellStyle name="Comma 5 2 6 2 2 4" xfId="12331"/>
    <cellStyle name="Comma 5 2 6 2 2 4 2" xfId="31660"/>
    <cellStyle name="Comma 5 2 6 2 2 5" xfId="15798"/>
    <cellStyle name="Comma 5 2 6 2 2 5 2" xfId="35083"/>
    <cellStyle name="Comma 5 2 6 2 2 6" xfId="20255"/>
    <cellStyle name="Comma 5 2 6 2 3" xfId="4329"/>
    <cellStyle name="Comma 5 2 6 2 3 2" xfId="23665"/>
    <cellStyle name="Comma 5 2 6 2 4" xfId="8529"/>
    <cellStyle name="Comma 5 2 6 2 4 2" xfId="27858"/>
    <cellStyle name="Comma 5 2 6 2 5" xfId="12330"/>
    <cellStyle name="Comma 5 2 6 2 5 2" xfId="31659"/>
    <cellStyle name="Comma 5 2 6 2 6" xfId="15797"/>
    <cellStyle name="Comma 5 2 6 2 6 2" xfId="35082"/>
    <cellStyle name="Comma 5 2 6 2 7" xfId="20254"/>
    <cellStyle name="Comma 5 2 6 3" xfId="916"/>
    <cellStyle name="Comma 5 2 6 3 2" xfId="4331"/>
    <cellStyle name="Comma 5 2 6 3 2 2" xfId="23667"/>
    <cellStyle name="Comma 5 2 6 3 3" xfId="8531"/>
    <cellStyle name="Comma 5 2 6 3 3 2" xfId="27860"/>
    <cellStyle name="Comma 5 2 6 3 4" xfId="12332"/>
    <cellStyle name="Comma 5 2 6 3 4 2" xfId="31661"/>
    <cellStyle name="Comma 5 2 6 3 5" xfId="15799"/>
    <cellStyle name="Comma 5 2 6 3 5 2" xfId="35084"/>
    <cellStyle name="Comma 5 2 6 3 6" xfId="20256"/>
    <cellStyle name="Comma 5 2 6 4" xfId="4328"/>
    <cellStyle name="Comma 5 2 6 4 2" xfId="23664"/>
    <cellStyle name="Comma 5 2 6 5" xfId="7957"/>
    <cellStyle name="Comma 5 2 6 5 2" xfId="27286"/>
    <cellStyle name="Comma 5 2 6 6" xfId="11758"/>
    <cellStyle name="Comma 5 2 6 6 2" xfId="31087"/>
    <cellStyle name="Comma 5 2 6 7" xfId="15796"/>
    <cellStyle name="Comma 5 2 6 7 2" xfId="35081"/>
    <cellStyle name="Comma 5 2 6 8" xfId="19682"/>
    <cellStyle name="Comma 5 2 7" xfId="917"/>
    <cellStyle name="Comma 5 2 7 2" xfId="918"/>
    <cellStyle name="Comma 5 2 7 2 2" xfId="919"/>
    <cellStyle name="Comma 5 2 7 2 2 2" xfId="4334"/>
    <cellStyle name="Comma 5 2 7 2 2 2 2" xfId="23670"/>
    <cellStyle name="Comma 5 2 7 2 2 3" xfId="8534"/>
    <cellStyle name="Comma 5 2 7 2 2 3 2" xfId="27863"/>
    <cellStyle name="Comma 5 2 7 2 2 4" xfId="12335"/>
    <cellStyle name="Comma 5 2 7 2 2 4 2" xfId="31664"/>
    <cellStyle name="Comma 5 2 7 2 2 5" xfId="15802"/>
    <cellStyle name="Comma 5 2 7 2 2 5 2" xfId="35087"/>
    <cellStyle name="Comma 5 2 7 2 2 6" xfId="20259"/>
    <cellStyle name="Comma 5 2 7 2 3" xfId="4333"/>
    <cellStyle name="Comma 5 2 7 2 3 2" xfId="23669"/>
    <cellStyle name="Comma 5 2 7 2 4" xfId="8533"/>
    <cellStyle name="Comma 5 2 7 2 4 2" xfId="27862"/>
    <cellStyle name="Comma 5 2 7 2 5" xfId="12334"/>
    <cellStyle name="Comma 5 2 7 2 5 2" xfId="31663"/>
    <cellStyle name="Comma 5 2 7 2 6" xfId="15801"/>
    <cellStyle name="Comma 5 2 7 2 6 2" xfId="35086"/>
    <cellStyle name="Comma 5 2 7 2 7" xfId="20258"/>
    <cellStyle name="Comma 5 2 7 3" xfId="920"/>
    <cellStyle name="Comma 5 2 7 3 2" xfId="4335"/>
    <cellStyle name="Comma 5 2 7 3 2 2" xfId="23671"/>
    <cellStyle name="Comma 5 2 7 3 3" xfId="8535"/>
    <cellStyle name="Comma 5 2 7 3 3 2" xfId="27864"/>
    <cellStyle name="Comma 5 2 7 3 4" xfId="12336"/>
    <cellStyle name="Comma 5 2 7 3 4 2" xfId="31665"/>
    <cellStyle name="Comma 5 2 7 3 5" xfId="15803"/>
    <cellStyle name="Comma 5 2 7 3 5 2" xfId="35088"/>
    <cellStyle name="Comma 5 2 7 3 6" xfId="20260"/>
    <cellStyle name="Comma 5 2 7 4" xfId="4332"/>
    <cellStyle name="Comma 5 2 7 4 2" xfId="23668"/>
    <cellStyle name="Comma 5 2 7 5" xfId="8532"/>
    <cellStyle name="Comma 5 2 7 5 2" xfId="27861"/>
    <cellStyle name="Comma 5 2 7 6" xfId="12333"/>
    <cellStyle name="Comma 5 2 7 6 2" xfId="31662"/>
    <cellStyle name="Comma 5 2 7 7" xfId="15800"/>
    <cellStyle name="Comma 5 2 7 7 2" xfId="35085"/>
    <cellStyle name="Comma 5 2 7 8" xfId="20257"/>
    <cellStyle name="Comma 5 2 8" xfId="921"/>
    <cellStyle name="Comma 5 2 8 2" xfId="922"/>
    <cellStyle name="Comma 5 2 8 2 2" xfId="923"/>
    <cellStyle name="Comma 5 2 8 2 2 2" xfId="4338"/>
    <cellStyle name="Comma 5 2 8 2 2 2 2" xfId="23674"/>
    <cellStyle name="Comma 5 2 8 2 2 3" xfId="8538"/>
    <cellStyle name="Comma 5 2 8 2 2 3 2" xfId="27867"/>
    <cellStyle name="Comma 5 2 8 2 2 4" xfId="12339"/>
    <cellStyle name="Comma 5 2 8 2 2 4 2" xfId="31668"/>
    <cellStyle name="Comma 5 2 8 2 2 5" xfId="15806"/>
    <cellStyle name="Comma 5 2 8 2 2 5 2" xfId="35091"/>
    <cellStyle name="Comma 5 2 8 2 2 6" xfId="20263"/>
    <cellStyle name="Comma 5 2 8 2 3" xfId="4337"/>
    <cellStyle name="Comma 5 2 8 2 3 2" xfId="23673"/>
    <cellStyle name="Comma 5 2 8 2 4" xfId="8537"/>
    <cellStyle name="Comma 5 2 8 2 4 2" xfId="27866"/>
    <cellStyle name="Comma 5 2 8 2 5" xfId="12338"/>
    <cellStyle name="Comma 5 2 8 2 5 2" xfId="31667"/>
    <cellStyle name="Comma 5 2 8 2 6" xfId="15805"/>
    <cellStyle name="Comma 5 2 8 2 6 2" xfId="35090"/>
    <cellStyle name="Comma 5 2 8 2 7" xfId="20262"/>
    <cellStyle name="Comma 5 2 8 3" xfId="924"/>
    <cellStyle name="Comma 5 2 8 3 2" xfId="4339"/>
    <cellStyle name="Comma 5 2 8 3 2 2" xfId="23675"/>
    <cellStyle name="Comma 5 2 8 3 3" xfId="8539"/>
    <cellStyle name="Comma 5 2 8 3 3 2" xfId="27868"/>
    <cellStyle name="Comma 5 2 8 3 4" xfId="12340"/>
    <cellStyle name="Comma 5 2 8 3 4 2" xfId="31669"/>
    <cellStyle name="Comma 5 2 8 3 5" xfId="15807"/>
    <cellStyle name="Comma 5 2 8 3 5 2" xfId="35092"/>
    <cellStyle name="Comma 5 2 8 3 6" xfId="20264"/>
    <cellStyle name="Comma 5 2 8 4" xfId="4336"/>
    <cellStyle name="Comma 5 2 8 4 2" xfId="23672"/>
    <cellStyle name="Comma 5 2 8 5" xfId="8536"/>
    <cellStyle name="Comma 5 2 8 5 2" xfId="27865"/>
    <cellStyle name="Comma 5 2 8 6" xfId="12337"/>
    <cellStyle name="Comma 5 2 8 6 2" xfId="31666"/>
    <cellStyle name="Comma 5 2 8 7" xfId="15804"/>
    <cellStyle name="Comma 5 2 8 7 2" xfId="35089"/>
    <cellStyle name="Comma 5 2 8 8" xfId="20261"/>
    <cellStyle name="Comma 5 2 9" xfId="925"/>
    <cellStyle name="Comma 5 2 9 2" xfId="926"/>
    <cellStyle name="Comma 5 2 9 2 2" xfId="927"/>
    <cellStyle name="Comma 5 2 9 2 2 2" xfId="4342"/>
    <cellStyle name="Comma 5 2 9 2 2 2 2" xfId="23678"/>
    <cellStyle name="Comma 5 2 9 2 2 3" xfId="8542"/>
    <cellStyle name="Comma 5 2 9 2 2 3 2" xfId="27871"/>
    <cellStyle name="Comma 5 2 9 2 2 4" xfId="12343"/>
    <cellStyle name="Comma 5 2 9 2 2 4 2" xfId="31672"/>
    <cellStyle name="Comma 5 2 9 2 2 5" xfId="15810"/>
    <cellStyle name="Comma 5 2 9 2 2 5 2" xfId="35095"/>
    <cellStyle name="Comma 5 2 9 2 2 6" xfId="20267"/>
    <cellStyle name="Comma 5 2 9 2 3" xfId="4341"/>
    <cellStyle name="Comma 5 2 9 2 3 2" xfId="23677"/>
    <cellStyle name="Comma 5 2 9 2 4" xfId="8541"/>
    <cellStyle name="Comma 5 2 9 2 4 2" xfId="27870"/>
    <cellStyle name="Comma 5 2 9 2 5" xfId="12342"/>
    <cellStyle name="Comma 5 2 9 2 5 2" xfId="31671"/>
    <cellStyle name="Comma 5 2 9 2 6" xfId="15809"/>
    <cellStyle name="Comma 5 2 9 2 6 2" xfId="35094"/>
    <cellStyle name="Comma 5 2 9 2 7" xfId="20266"/>
    <cellStyle name="Comma 5 2 9 3" xfId="928"/>
    <cellStyle name="Comma 5 2 9 3 2" xfId="4343"/>
    <cellStyle name="Comma 5 2 9 3 2 2" xfId="23679"/>
    <cellStyle name="Comma 5 2 9 3 3" xfId="8543"/>
    <cellStyle name="Comma 5 2 9 3 3 2" xfId="27872"/>
    <cellStyle name="Comma 5 2 9 3 4" xfId="12344"/>
    <cellStyle name="Comma 5 2 9 3 4 2" xfId="31673"/>
    <cellStyle name="Comma 5 2 9 3 5" xfId="15811"/>
    <cellStyle name="Comma 5 2 9 3 5 2" xfId="35096"/>
    <cellStyle name="Comma 5 2 9 3 6" xfId="20268"/>
    <cellStyle name="Comma 5 2 9 4" xfId="4340"/>
    <cellStyle name="Comma 5 2 9 4 2" xfId="23676"/>
    <cellStyle name="Comma 5 2 9 5" xfId="8540"/>
    <cellStyle name="Comma 5 2 9 5 2" xfId="27869"/>
    <cellStyle name="Comma 5 2 9 6" xfId="12341"/>
    <cellStyle name="Comma 5 2 9 6 2" xfId="31670"/>
    <cellStyle name="Comma 5 2 9 7" xfId="15808"/>
    <cellStyle name="Comma 5 2 9 7 2" xfId="35093"/>
    <cellStyle name="Comma 5 2 9 8" xfId="20265"/>
    <cellStyle name="Comma 5 3" xfId="64"/>
    <cellStyle name="Comma 5 3 10" xfId="929"/>
    <cellStyle name="Comma 5 3 10 2" xfId="930"/>
    <cellStyle name="Comma 5 3 10 2 2" xfId="4346"/>
    <cellStyle name="Comma 5 3 10 2 2 2" xfId="23682"/>
    <cellStyle name="Comma 5 3 10 2 3" xfId="8545"/>
    <cellStyle name="Comma 5 3 10 2 3 2" xfId="27874"/>
    <cellStyle name="Comma 5 3 10 2 4" xfId="12346"/>
    <cellStyle name="Comma 5 3 10 2 4 2" xfId="31675"/>
    <cellStyle name="Comma 5 3 10 2 5" xfId="15814"/>
    <cellStyle name="Comma 5 3 10 2 5 2" xfId="35099"/>
    <cellStyle name="Comma 5 3 10 2 6" xfId="20270"/>
    <cellStyle name="Comma 5 3 10 3" xfId="4345"/>
    <cellStyle name="Comma 5 3 10 3 2" xfId="23681"/>
    <cellStyle name="Comma 5 3 10 4" xfId="8544"/>
    <cellStyle name="Comma 5 3 10 4 2" xfId="27873"/>
    <cellStyle name="Comma 5 3 10 5" xfId="12345"/>
    <cellStyle name="Comma 5 3 10 5 2" xfId="31674"/>
    <cellStyle name="Comma 5 3 10 6" xfId="15813"/>
    <cellStyle name="Comma 5 3 10 6 2" xfId="35098"/>
    <cellStyle name="Comma 5 3 10 7" xfId="20269"/>
    <cellStyle name="Comma 5 3 11" xfId="931"/>
    <cellStyle name="Comma 5 3 11 2" xfId="4347"/>
    <cellStyle name="Comma 5 3 11 2 2" xfId="23683"/>
    <cellStyle name="Comma 5 3 11 3" xfId="8546"/>
    <cellStyle name="Comma 5 3 11 3 2" xfId="27875"/>
    <cellStyle name="Comma 5 3 11 4" xfId="12347"/>
    <cellStyle name="Comma 5 3 11 4 2" xfId="31676"/>
    <cellStyle name="Comma 5 3 11 5" xfId="15815"/>
    <cellStyle name="Comma 5 3 11 5 2" xfId="35100"/>
    <cellStyle name="Comma 5 3 11 6" xfId="20271"/>
    <cellStyle name="Comma 5 3 12" xfId="4344"/>
    <cellStyle name="Comma 5 3 12 2" xfId="23680"/>
    <cellStyle name="Comma 5 3 13" xfId="7731"/>
    <cellStyle name="Comma 5 3 13 2" xfId="27060"/>
    <cellStyle name="Comma 5 3 14" xfId="11532"/>
    <cellStyle name="Comma 5 3 14 2" xfId="30861"/>
    <cellStyle name="Comma 5 3 15" xfId="15812"/>
    <cellStyle name="Comma 5 3 15 2" xfId="35097"/>
    <cellStyle name="Comma 5 3 16" xfId="19456"/>
    <cellStyle name="Comma 5 3 2" xfId="90"/>
    <cellStyle name="Comma 5 3 2 10" xfId="932"/>
    <cellStyle name="Comma 5 3 2 10 2" xfId="4349"/>
    <cellStyle name="Comma 5 3 2 10 2 2" xfId="23685"/>
    <cellStyle name="Comma 5 3 2 10 3" xfId="8547"/>
    <cellStyle name="Comma 5 3 2 10 3 2" xfId="27876"/>
    <cellStyle name="Comma 5 3 2 10 4" xfId="12348"/>
    <cellStyle name="Comma 5 3 2 10 4 2" xfId="31677"/>
    <cellStyle name="Comma 5 3 2 10 5" xfId="15817"/>
    <cellStyle name="Comma 5 3 2 10 5 2" xfId="35102"/>
    <cellStyle name="Comma 5 3 2 10 6" xfId="20272"/>
    <cellStyle name="Comma 5 3 2 11" xfId="4348"/>
    <cellStyle name="Comma 5 3 2 11 2" xfId="23684"/>
    <cellStyle name="Comma 5 3 2 12" xfId="7747"/>
    <cellStyle name="Comma 5 3 2 12 2" xfId="27076"/>
    <cellStyle name="Comma 5 3 2 13" xfId="11548"/>
    <cellStyle name="Comma 5 3 2 13 2" xfId="30877"/>
    <cellStyle name="Comma 5 3 2 14" xfId="15816"/>
    <cellStyle name="Comma 5 3 2 14 2" xfId="35101"/>
    <cellStyle name="Comma 5 3 2 15" xfId="19472"/>
    <cellStyle name="Comma 5 3 2 2" xfId="138"/>
    <cellStyle name="Comma 5 3 2 2 10" xfId="4350"/>
    <cellStyle name="Comma 5 3 2 2 10 2" xfId="23686"/>
    <cellStyle name="Comma 5 3 2 2 11" xfId="7784"/>
    <cellStyle name="Comma 5 3 2 2 11 2" xfId="27113"/>
    <cellStyle name="Comma 5 3 2 2 12" xfId="11585"/>
    <cellStyle name="Comma 5 3 2 2 12 2" xfId="30914"/>
    <cellStyle name="Comma 5 3 2 2 13" xfId="15818"/>
    <cellStyle name="Comma 5 3 2 2 13 2" xfId="35103"/>
    <cellStyle name="Comma 5 3 2 2 14" xfId="19509"/>
    <cellStyle name="Comma 5 3 2 2 2" xfId="287"/>
    <cellStyle name="Comma 5 3 2 2 2 10" xfId="15819"/>
    <cellStyle name="Comma 5 3 2 2 2 10 2" xfId="35104"/>
    <cellStyle name="Comma 5 3 2 2 2 11" xfId="19655"/>
    <cellStyle name="Comma 5 3 2 2 2 2" xfId="535"/>
    <cellStyle name="Comma 5 3 2 2 2 2 2" xfId="933"/>
    <cellStyle name="Comma 5 3 2 2 2 2 2 2" xfId="934"/>
    <cellStyle name="Comma 5 3 2 2 2 2 2 2 2" xfId="4354"/>
    <cellStyle name="Comma 5 3 2 2 2 2 2 2 2 2" xfId="23690"/>
    <cellStyle name="Comma 5 3 2 2 2 2 2 2 3" xfId="8549"/>
    <cellStyle name="Comma 5 3 2 2 2 2 2 2 3 2" xfId="27878"/>
    <cellStyle name="Comma 5 3 2 2 2 2 2 2 4" xfId="12350"/>
    <cellStyle name="Comma 5 3 2 2 2 2 2 2 4 2" xfId="31679"/>
    <cellStyle name="Comma 5 3 2 2 2 2 2 2 5" xfId="15822"/>
    <cellStyle name="Comma 5 3 2 2 2 2 2 2 5 2" xfId="35107"/>
    <cellStyle name="Comma 5 3 2 2 2 2 2 2 6" xfId="20274"/>
    <cellStyle name="Comma 5 3 2 2 2 2 2 3" xfId="4353"/>
    <cellStyle name="Comma 5 3 2 2 2 2 2 3 2" xfId="23689"/>
    <cellStyle name="Comma 5 3 2 2 2 2 2 4" xfId="8548"/>
    <cellStyle name="Comma 5 3 2 2 2 2 2 4 2" xfId="27877"/>
    <cellStyle name="Comma 5 3 2 2 2 2 2 5" xfId="12349"/>
    <cellStyle name="Comma 5 3 2 2 2 2 2 5 2" xfId="31678"/>
    <cellStyle name="Comma 5 3 2 2 2 2 2 6" xfId="15821"/>
    <cellStyle name="Comma 5 3 2 2 2 2 2 6 2" xfId="35106"/>
    <cellStyle name="Comma 5 3 2 2 2 2 2 7" xfId="20273"/>
    <cellStyle name="Comma 5 3 2 2 2 2 3" xfId="935"/>
    <cellStyle name="Comma 5 3 2 2 2 2 3 2" xfId="4355"/>
    <cellStyle name="Comma 5 3 2 2 2 2 3 2 2" xfId="23691"/>
    <cellStyle name="Comma 5 3 2 2 2 2 3 3" xfId="8550"/>
    <cellStyle name="Comma 5 3 2 2 2 2 3 3 2" xfId="27879"/>
    <cellStyle name="Comma 5 3 2 2 2 2 3 4" xfId="12351"/>
    <cellStyle name="Comma 5 3 2 2 2 2 3 4 2" xfId="31680"/>
    <cellStyle name="Comma 5 3 2 2 2 2 3 5" xfId="15823"/>
    <cellStyle name="Comma 5 3 2 2 2 2 3 5 2" xfId="35108"/>
    <cellStyle name="Comma 5 3 2 2 2 2 3 6" xfId="20275"/>
    <cellStyle name="Comma 5 3 2 2 2 2 4" xfId="4352"/>
    <cellStyle name="Comma 5 3 2 2 2 2 4 2" xfId="23688"/>
    <cellStyle name="Comma 5 3 2 2 2 2 5" xfId="8152"/>
    <cellStyle name="Comma 5 3 2 2 2 2 5 2" xfId="27481"/>
    <cellStyle name="Comma 5 3 2 2 2 2 6" xfId="11953"/>
    <cellStyle name="Comma 5 3 2 2 2 2 6 2" xfId="31282"/>
    <cellStyle name="Comma 5 3 2 2 2 2 7" xfId="15820"/>
    <cellStyle name="Comma 5 3 2 2 2 2 7 2" xfId="35105"/>
    <cellStyle name="Comma 5 3 2 2 2 2 8" xfId="19877"/>
    <cellStyle name="Comma 5 3 2 2 2 3" xfId="936"/>
    <cellStyle name="Comma 5 3 2 2 2 3 2" xfId="937"/>
    <cellStyle name="Comma 5 3 2 2 2 3 2 2" xfId="938"/>
    <cellStyle name="Comma 5 3 2 2 2 3 2 2 2" xfId="4358"/>
    <cellStyle name="Comma 5 3 2 2 2 3 2 2 2 2" xfId="23694"/>
    <cellStyle name="Comma 5 3 2 2 2 3 2 2 3" xfId="8553"/>
    <cellStyle name="Comma 5 3 2 2 2 3 2 2 3 2" xfId="27882"/>
    <cellStyle name="Comma 5 3 2 2 2 3 2 2 4" xfId="12354"/>
    <cellStyle name="Comma 5 3 2 2 2 3 2 2 4 2" xfId="31683"/>
    <cellStyle name="Comma 5 3 2 2 2 3 2 2 5" xfId="15826"/>
    <cellStyle name="Comma 5 3 2 2 2 3 2 2 5 2" xfId="35111"/>
    <cellStyle name="Comma 5 3 2 2 2 3 2 2 6" xfId="20278"/>
    <cellStyle name="Comma 5 3 2 2 2 3 2 3" xfId="4357"/>
    <cellStyle name="Comma 5 3 2 2 2 3 2 3 2" xfId="23693"/>
    <cellStyle name="Comma 5 3 2 2 2 3 2 4" xfId="8552"/>
    <cellStyle name="Comma 5 3 2 2 2 3 2 4 2" xfId="27881"/>
    <cellStyle name="Comma 5 3 2 2 2 3 2 5" xfId="12353"/>
    <cellStyle name="Comma 5 3 2 2 2 3 2 5 2" xfId="31682"/>
    <cellStyle name="Comma 5 3 2 2 2 3 2 6" xfId="15825"/>
    <cellStyle name="Comma 5 3 2 2 2 3 2 6 2" xfId="35110"/>
    <cellStyle name="Comma 5 3 2 2 2 3 2 7" xfId="20277"/>
    <cellStyle name="Comma 5 3 2 2 2 3 3" xfId="939"/>
    <cellStyle name="Comma 5 3 2 2 2 3 3 2" xfId="4359"/>
    <cellStyle name="Comma 5 3 2 2 2 3 3 2 2" xfId="23695"/>
    <cellStyle name="Comma 5 3 2 2 2 3 3 3" xfId="8554"/>
    <cellStyle name="Comma 5 3 2 2 2 3 3 3 2" xfId="27883"/>
    <cellStyle name="Comma 5 3 2 2 2 3 3 4" xfId="12355"/>
    <cellStyle name="Comma 5 3 2 2 2 3 3 4 2" xfId="31684"/>
    <cellStyle name="Comma 5 3 2 2 2 3 3 5" xfId="15827"/>
    <cellStyle name="Comma 5 3 2 2 2 3 3 5 2" xfId="35112"/>
    <cellStyle name="Comma 5 3 2 2 2 3 3 6" xfId="20279"/>
    <cellStyle name="Comma 5 3 2 2 2 3 4" xfId="4356"/>
    <cellStyle name="Comma 5 3 2 2 2 3 4 2" xfId="23692"/>
    <cellStyle name="Comma 5 3 2 2 2 3 5" xfId="8551"/>
    <cellStyle name="Comma 5 3 2 2 2 3 5 2" xfId="27880"/>
    <cellStyle name="Comma 5 3 2 2 2 3 6" xfId="12352"/>
    <cellStyle name="Comma 5 3 2 2 2 3 6 2" xfId="31681"/>
    <cellStyle name="Comma 5 3 2 2 2 3 7" xfId="15824"/>
    <cellStyle name="Comma 5 3 2 2 2 3 7 2" xfId="35109"/>
    <cellStyle name="Comma 5 3 2 2 2 3 8" xfId="20276"/>
    <cellStyle name="Comma 5 3 2 2 2 4" xfId="940"/>
    <cellStyle name="Comma 5 3 2 2 2 4 2" xfId="941"/>
    <cellStyle name="Comma 5 3 2 2 2 4 2 2" xfId="942"/>
    <cellStyle name="Comma 5 3 2 2 2 4 2 2 2" xfId="4362"/>
    <cellStyle name="Comma 5 3 2 2 2 4 2 2 2 2" xfId="23698"/>
    <cellStyle name="Comma 5 3 2 2 2 4 2 2 3" xfId="8557"/>
    <cellStyle name="Comma 5 3 2 2 2 4 2 2 3 2" xfId="27886"/>
    <cellStyle name="Comma 5 3 2 2 2 4 2 2 4" xfId="12358"/>
    <cellStyle name="Comma 5 3 2 2 2 4 2 2 4 2" xfId="31687"/>
    <cellStyle name="Comma 5 3 2 2 2 4 2 2 5" xfId="15830"/>
    <cellStyle name="Comma 5 3 2 2 2 4 2 2 5 2" xfId="35115"/>
    <cellStyle name="Comma 5 3 2 2 2 4 2 2 6" xfId="20282"/>
    <cellStyle name="Comma 5 3 2 2 2 4 2 3" xfId="4361"/>
    <cellStyle name="Comma 5 3 2 2 2 4 2 3 2" xfId="23697"/>
    <cellStyle name="Comma 5 3 2 2 2 4 2 4" xfId="8556"/>
    <cellStyle name="Comma 5 3 2 2 2 4 2 4 2" xfId="27885"/>
    <cellStyle name="Comma 5 3 2 2 2 4 2 5" xfId="12357"/>
    <cellStyle name="Comma 5 3 2 2 2 4 2 5 2" xfId="31686"/>
    <cellStyle name="Comma 5 3 2 2 2 4 2 6" xfId="15829"/>
    <cellStyle name="Comma 5 3 2 2 2 4 2 6 2" xfId="35114"/>
    <cellStyle name="Comma 5 3 2 2 2 4 2 7" xfId="20281"/>
    <cellStyle name="Comma 5 3 2 2 2 4 3" xfId="943"/>
    <cellStyle name="Comma 5 3 2 2 2 4 3 2" xfId="4363"/>
    <cellStyle name="Comma 5 3 2 2 2 4 3 2 2" xfId="23699"/>
    <cellStyle name="Comma 5 3 2 2 2 4 3 3" xfId="8558"/>
    <cellStyle name="Comma 5 3 2 2 2 4 3 3 2" xfId="27887"/>
    <cellStyle name="Comma 5 3 2 2 2 4 3 4" xfId="12359"/>
    <cellStyle name="Comma 5 3 2 2 2 4 3 4 2" xfId="31688"/>
    <cellStyle name="Comma 5 3 2 2 2 4 3 5" xfId="15831"/>
    <cellStyle name="Comma 5 3 2 2 2 4 3 5 2" xfId="35116"/>
    <cellStyle name="Comma 5 3 2 2 2 4 3 6" xfId="20283"/>
    <cellStyle name="Comma 5 3 2 2 2 4 4" xfId="4360"/>
    <cellStyle name="Comma 5 3 2 2 2 4 4 2" xfId="23696"/>
    <cellStyle name="Comma 5 3 2 2 2 4 5" xfId="8555"/>
    <cellStyle name="Comma 5 3 2 2 2 4 5 2" xfId="27884"/>
    <cellStyle name="Comma 5 3 2 2 2 4 6" xfId="12356"/>
    <cellStyle name="Comma 5 3 2 2 2 4 6 2" xfId="31685"/>
    <cellStyle name="Comma 5 3 2 2 2 4 7" xfId="15828"/>
    <cellStyle name="Comma 5 3 2 2 2 4 7 2" xfId="35113"/>
    <cellStyle name="Comma 5 3 2 2 2 4 8" xfId="20280"/>
    <cellStyle name="Comma 5 3 2 2 2 5" xfId="944"/>
    <cellStyle name="Comma 5 3 2 2 2 5 2" xfId="945"/>
    <cellStyle name="Comma 5 3 2 2 2 5 2 2" xfId="4365"/>
    <cellStyle name="Comma 5 3 2 2 2 5 2 2 2" xfId="23701"/>
    <cellStyle name="Comma 5 3 2 2 2 5 2 3" xfId="8560"/>
    <cellStyle name="Comma 5 3 2 2 2 5 2 3 2" xfId="27889"/>
    <cellStyle name="Comma 5 3 2 2 2 5 2 4" xfId="12361"/>
    <cellStyle name="Comma 5 3 2 2 2 5 2 4 2" xfId="31690"/>
    <cellStyle name="Comma 5 3 2 2 2 5 2 5" xfId="15833"/>
    <cellStyle name="Comma 5 3 2 2 2 5 2 5 2" xfId="35118"/>
    <cellStyle name="Comma 5 3 2 2 2 5 2 6" xfId="20285"/>
    <cellStyle name="Comma 5 3 2 2 2 5 3" xfId="4364"/>
    <cellStyle name="Comma 5 3 2 2 2 5 3 2" xfId="23700"/>
    <cellStyle name="Comma 5 3 2 2 2 5 4" xfId="8559"/>
    <cellStyle name="Comma 5 3 2 2 2 5 4 2" xfId="27888"/>
    <cellStyle name="Comma 5 3 2 2 2 5 5" xfId="12360"/>
    <cellStyle name="Comma 5 3 2 2 2 5 5 2" xfId="31689"/>
    <cellStyle name="Comma 5 3 2 2 2 5 6" xfId="15832"/>
    <cellStyle name="Comma 5 3 2 2 2 5 6 2" xfId="35117"/>
    <cellStyle name="Comma 5 3 2 2 2 5 7" xfId="20284"/>
    <cellStyle name="Comma 5 3 2 2 2 6" xfId="946"/>
    <cellStyle name="Comma 5 3 2 2 2 6 2" xfId="4366"/>
    <cellStyle name="Comma 5 3 2 2 2 6 2 2" xfId="23702"/>
    <cellStyle name="Comma 5 3 2 2 2 6 3" xfId="8561"/>
    <cellStyle name="Comma 5 3 2 2 2 6 3 2" xfId="27890"/>
    <cellStyle name="Comma 5 3 2 2 2 6 4" xfId="12362"/>
    <cellStyle name="Comma 5 3 2 2 2 6 4 2" xfId="31691"/>
    <cellStyle name="Comma 5 3 2 2 2 6 5" xfId="15834"/>
    <cellStyle name="Comma 5 3 2 2 2 6 5 2" xfId="35119"/>
    <cellStyle name="Comma 5 3 2 2 2 6 6" xfId="20286"/>
    <cellStyle name="Comma 5 3 2 2 2 7" xfId="4351"/>
    <cellStyle name="Comma 5 3 2 2 2 7 2" xfId="23687"/>
    <cellStyle name="Comma 5 3 2 2 2 8" xfId="7930"/>
    <cellStyle name="Comma 5 3 2 2 2 8 2" xfId="27259"/>
    <cellStyle name="Comma 5 3 2 2 2 9" xfId="11731"/>
    <cellStyle name="Comma 5 3 2 2 2 9 2" xfId="31060"/>
    <cellStyle name="Comma 5 3 2 2 3" xfId="213"/>
    <cellStyle name="Comma 5 3 2 2 3 10" xfId="15835"/>
    <cellStyle name="Comma 5 3 2 2 3 10 2" xfId="35120"/>
    <cellStyle name="Comma 5 3 2 2 3 11" xfId="19582"/>
    <cellStyle name="Comma 5 3 2 2 3 2" xfId="462"/>
    <cellStyle name="Comma 5 3 2 2 3 2 2" xfId="947"/>
    <cellStyle name="Comma 5 3 2 2 3 2 2 2" xfId="948"/>
    <cellStyle name="Comma 5 3 2 2 3 2 2 2 2" xfId="4370"/>
    <cellStyle name="Comma 5 3 2 2 3 2 2 2 2 2" xfId="23706"/>
    <cellStyle name="Comma 5 3 2 2 3 2 2 2 3" xfId="8563"/>
    <cellStyle name="Comma 5 3 2 2 3 2 2 2 3 2" xfId="27892"/>
    <cellStyle name="Comma 5 3 2 2 3 2 2 2 4" xfId="12364"/>
    <cellStyle name="Comma 5 3 2 2 3 2 2 2 4 2" xfId="31693"/>
    <cellStyle name="Comma 5 3 2 2 3 2 2 2 5" xfId="15838"/>
    <cellStyle name="Comma 5 3 2 2 3 2 2 2 5 2" xfId="35123"/>
    <cellStyle name="Comma 5 3 2 2 3 2 2 2 6" xfId="20288"/>
    <cellStyle name="Comma 5 3 2 2 3 2 2 3" xfId="4369"/>
    <cellStyle name="Comma 5 3 2 2 3 2 2 3 2" xfId="23705"/>
    <cellStyle name="Comma 5 3 2 2 3 2 2 4" xfId="8562"/>
    <cellStyle name="Comma 5 3 2 2 3 2 2 4 2" xfId="27891"/>
    <cellStyle name="Comma 5 3 2 2 3 2 2 5" xfId="12363"/>
    <cellStyle name="Comma 5 3 2 2 3 2 2 5 2" xfId="31692"/>
    <cellStyle name="Comma 5 3 2 2 3 2 2 6" xfId="15837"/>
    <cellStyle name="Comma 5 3 2 2 3 2 2 6 2" xfId="35122"/>
    <cellStyle name="Comma 5 3 2 2 3 2 2 7" xfId="20287"/>
    <cellStyle name="Comma 5 3 2 2 3 2 3" xfId="949"/>
    <cellStyle name="Comma 5 3 2 2 3 2 3 2" xfId="4371"/>
    <cellStyle name="Comma 5 3 2 2 3 2 3 2 2" xfId="23707"/>
    <cellStyle name="Comma 5 3 2 2 3 2 3 3" xfId="8564"/>
    <cellStyle name="Comma 5 3 2 2 3 2 3 3 2" xfId="27893"/>
    <cellStyle name="Comma 5 3 2 2 3 2 3 4" xfId="12365"/>
    <cellStyle name="Comma 5 3 2 2 3 2 3 4 2" xfId="31694"/>
    <cellStyle name="Comma 5 3 2 2 3 2 3 5" xfId="15839"/>
    <cellStyle name="Comma 5 3 2 2 3 2 3 5 2" xfId="35124"/>
    <cellStyle name="Comma 5 3 2 2 3 2 3 6" xfId="20289"/>
    <cellStyle name="Comma 5 3 2 2 3 2 4" xfId="4368"/>
    <cellStyle name="Comma 5 3 2 2 3 2 4 2" xfId="23704"/>
    <cellStyle name="Comma 5 3 2 2 3 2 5" xfId="8079"/>
    <cellStyle name="Comma 5 3 2 2 3 2 5 2" xfId="27408"/>
    <cellStyle name="Comma 5 3 2 2 3 2 6" xfId="11880"/>
    <cellStyle name="Comma 5 3 2 2 3 2 6 2" xfId="31209"/>
    <cellStyle name="Comma 5 3 2 2 3 2 7" xfId="15836"/>
    <cellStyle name="Comma 5 3 2 2 3 2 7 2" xfId="35121"/>
    <cellStyle name="Comma 5 3 2 2 3 2 8" xfId="19804"/>
    <cellStyle name="Comma 5 3 2 2 3 3" xfId="950"/>
    <cellStyle name="Comma 5 3 2 2 3 3 2" xfId="951"/>
    <cellStyle name="Comma 5 3 2 2 3 3 2 2" xfId="952"/>
    <cellStyle name="Comma 5 3 2 2 3 3 2 2 2" xfId="4374"/>
    <cellStyle name="Comma 5 3 2 2 3 3 2 2 2 2" xfId="23710"/>
    <cellStyle name="Comma 5 3 2 2 3 3 2 2 3" xfId="8567"/>
    <cellStyle name="Comma 5 3 2 2 3 3 2 2 3 2" xfId="27896"/>
    <cellStyle name="Comma 5 3 2 2 3 3 2 2 4" xfId="12368"/>
    <cellStyle name="Comma 5 3 2 2 3 3 2 2 4 2" xfId="31697"/>
    <cellStyle name="Comma 5 3 2 2 3 3 2 2 5" xfId="15842"/>
    <cellStyle name="Comma 5 3 2 2 3 3 2 2 5 2" xfId="35127"/>
    <cellStyle name="Comma 5 3 2 2 3 3 2 2 6" xfId="20292"/>
    <cellStyle name="Comma 5 3 2 2 3 3 2 3" xfId="4373"/>
    <cellStyle name="Comma 5 3 2 2 3 3 2 3 2" xfId="23709"/>
    <cellStyle name="Comma 5 3 2 2 3 3 2 4" xfId="8566"/>
    <cellStyle name="Comma 5 3 2 2 3 3 2 4 2" xfId="27895"/>
    <cellStyle name="Comma 5 3 2 2 3 3 2 5" xfId="12367"/>
    <cellStyle name="Comma 5 3 2 2 3 3 2 5 2" xfId="31696"/>
    <cellStyle name="Comma 5 3 2 2 3 3 2 6" xfId="15841"/>
    <cellStyle name="Comma 5 3 2 2 3 3 2 6 2" xfId="35126"/>
    <cellStyle name="Comma 5 3 2 2 3 3 2 7" xfId="20291"/>
    <cellStyle name="Comma 5 3 2 2 3 3 3" xfId="953"/>
    <cellStyle name="Comma 5 3 2 2 3 3 3 2" xfId="4375"/>
    <cellStyle name="Comma 5 3 2 2 3 3 3 2 2" xfId="23711"/>
    <cellStyle name="Comma 5 3 2 2 3 3 3 3" xfId="8568"/>
    <cellStyle name="Comma 5 3 2 2 3 3 3 3 2" xfId="27897"/>
    <cellStyle name="Comma 5 3 2 2 3 3 3 4" xfId="12369"/>
    <cellStyle name="Comma 5 3 2 2 3 3 3 4 2" xfId="31698"/>
    <cellStyle name="Comma 5 3 2 2 3 3 3 5" xfId="15843"/>
    <cellStyle name="Comma 5 3 2 2 3 3 3 5 2" xfId="35128"/>
    <cellStyle name="Comma 5 3 2 2 3 3 3 6" xfId="20293"/>
    <cellStyle name="Comma 5 3 2 2 3 3 4" xfId="4372"/>
    <cellStyle name="Comma 5 3 2 2 3 3 4 2" xfId="23708"/>
    <cellStyle name="Comma 5 3 2 2 3 3 5" xfId="8565"/>
    <cellStyle name="Comma 5 3 2 2 3 3 5 2" xfId="27894"/>
    <cellStyle name="Comma 5 3 2 2 3 3 6" xfId="12366"/>
    <cellStyle name="Comma 5 3 2 2 3 3 6 2" xfId="31695"/>
    <cellStyle name="Comma 5 3 2 2 3 3 7" xfId="15840"/>
    <cellStyle name="Comma 5 3 2 2 3 3 7 2" xfId="35125"/>
    <cellStyle name="Comma 5 3 2 2 3 3 8" xfId="20290"/>
    <cellStyle name="Comma 5 3 2 2 3 4" xfId="954"/>
    <cellStyle name="Comma 5 3 2 2 3 4 2" xfId="955"/>
    <cellStyle name="Comma 5 3 2 2 3 4 2 2" xfId="956"/>
    <cellStyle name="Comma 5 3 2 2 3 4 2 2 2" xfId="4378"/>
    <cellStyle name="Comma 5 3 2 2 3 4 2 2 2 2" xfId="23714"/>
    <cellStyle name="Comma 5 3 2 2 3 4 2 2 3" xfId="8571"/>
    <cellStyle name="Comma 5 3 2 2 3 4 2 2 3 2" xfId="27900"/>
    <cellStyle name="Comma 5 3 2 2 3 4 2 2 4" xfId="12372"/>
    <cellStyle name="Comma 5 3 2 2 3 4 2 2 4 2" xfId="31701"/>
    <cellStyle name="Comma 5 3 2 2 3 4 2 2 5" xfId="15846"/>
    <cellStyle name="Comma 5 3 2 2 3 4 2 2 5 2" xfId="35131"/>
    <cellStyle name="Comma 5 3 2 2 3 4 2 2 6" xfId="20296"/>
    <cellStyle name="Comma 5 3 2 2 3 4 2 3" xfId="4377"/>
    <cellStyle name="Comma 5 3 2 2 3 4 2 3 2" xfId="23713"/>
    <cellStyle name="Comma 5 3 2 2 3 4 2 4" xfId="8570"/>
    <cellStyle name="Comma 5 3 2 2 3 4 2 4 2" xfId="27899"/>
    <cellStyle name="Comma 5 3 2 2 3 4 2 5" xfId="12371"/>
    <cellStyle name="Comma 5 3 2 2 3 4 2 5 2" xfId="31700"/>
    <cellStyle name="Comma 5 3 2 2 3 4 2 6" xfId="15845"/>
    <cellStyle name="Comma 5 3 2 2 3 4 2 6 2" xfId="35130"/>
    <cellStyle name="Comma 5 3 2 2 3 4 2 7" xfId="20295"/>
    <cellStyle name="Comma 5 3 2 2 3 4 3" xfId="957"/>
    <cellStyle name="Comma 5 3 2 2 3 4 3 2" xfId="4379"/>
    <cellStyle name="Comma 5 3 2 2 3 4 3 2 2" xfId="23715"/>
    <cellStyle name="Comma 5 3 2 2 3 4 3 3" xfId="8572"/>
    <cellStyle name="Comma 5 3 2 2 3 4 3 3 2" xfId="27901"/>
    <cellStyle name="Comma 5 3 2 2 3 4 3 4" xfId="12373"/>
    <cellStyle name="Comma 5 3 2 2 3 4 3 4 2" xfId="31702"/>
    <cellStyle name="Comma 5 3 2 2 3 4 3 5" xfId="15847"/>
    <cellStyle name="Comma 5 3 2 2 3 4 3 5 2" xfId="35132"/>
    <cellStyle name="Comma 5 3 2 2 3 4 3 6" xfId="20297"/>
    <cellStyle name="Comma 5 3 2 2 3 4 4" xfId="4376"/>
    <cellStyle name="Comma 5 3 2 2 3 4 4 2" xfId="23712"/>
    <cellStyle name="Comma 5 3 2 2 3 4 5" xfId="8569"/>
    <cellStyle name="Comma 5 3 2 2 3 4 5 2" xfId="27898"/>
    <cellStyle name="Comma 5 3 2 2 3 4 6" xfId="12370"/>
    <cellStyle name="Comma 5 3 2 2 3 4 6 2" xfId="31699"/>
    <cellStyle name="Comma 5 3 2 2 3 4 7" xfId="15844"/>
    <cellStyle name="Comma 5 3 2 2 3 4 7 2" xfId="35129"/>
    <cellStyle name="Comma 5 3 2 2 3 4 8" xfId="20294"/>
    <cellStyle name="Comma 5 3 2 2 3 5" xfId="958"/>
    <cellStyle name="Comma 5 3 2 2 3 5 2" xfId="959"/>
    <cellStyle name="Comma 5 3 2 2 3 5 2 2" xfId="4381"/>
    <cellStyle name="Comma 5 3 2 2 3 5 2 2 2" xfId="23717"/>
    <cellStyle name="Comma 5 3 2 2 3 5 2 3" xfId="8574"/>
    <cellStyle name="Comma 5 3 2 2 3 5 2 3 2" xfId="27903"/>
    <cellStyle name="Comma 5 3 2 2 3 5 2 4" xfId="12375"/>
    <cellStyle name="Comma 5 3 2 2 3 5 2 4 2" xfId="31704"/>
    <cellStyle name="Comma 5 3 2 2 3 5 2 5" xfId="15849"/>
    <cellStyle name="Comma 5 3 2 2 3 5 2 5 2" xfId="35134"/>
    <cellStyle name="Comma 5 3 2 2 3 5 2 6" xfId="20299"/>
    <cellStyle name="Comma 5 3 2 2 3 5 3" xfId="4380"/>
    <cellStyle name="Comma 5 3 2 2 3 5 3 2" xfId="23716"/>
    <cellStyle name="Comma 5 3 2 2 3 5 4" xfId="8573"/>
    <cellStyle name="Comma 5 3 2 2 3 5 4 2" xfId="27902"/>
    <cellStyle name="Comma 5 3 2 2 3 5 5" xfId="12374"/>
    <cellStyle name="Comma 5 3 2 2 3 5 5 2" xfId="31703"/>
    <cellStyle name="Comma 5 3 2 2 3 5 6" xfId="15848"/>
    <cellStyle name="Comma 5 3 2 2 3 5 6 2" xfId="35133"/>
    <cellStyle name="Comma 5 3 2 2 3 5 7" xfId="20298"/>
    <cellStyle name="Comma 5 3 2 2 3 6" xfId="960"/>
    <cellStyle name="Comma 5 3 2 2 3 6 2" xfId="4382"/>
    <cellStyle name="Comma 5 3 2 2 3 6 2 2" xfId="23718"/>
    <cellStyle name="Comma 5 3 2 2 3 6 3" xfId="8575"/>
    <cellStyle name="Comma 5 3 2 2 3 6 3 2" xfId="27904"/>
    <cellStyle name="Comma 5 3 2 2 3 6 4" xfId="12376"/>
    <cellStyle name="Comma 5 3 2 2 3 6 4 2" xfId="31705"/>
    <cellStyle name="Comma 5 3 2 2 3 6 5" xfId="15850"/>
    <cellStyle name="Comma 5 3 2 2 3 6 5 2" xfId="35135"/>
    <cellStyle name="Comma 5 3 2 2 3 6 6" xfId="20300"/>
    <cellStyle name="Comma 5 3 2 2 3 7" xfId="4367"/>
    <cellStyle name="Comma 5 3 2 2 3 7 2" xfId="23703"/>
    <cellStyle name="Comma 5 3 2 2 3 8" xfId="7857"/>
    <cellStyle name="Comma 5 3 2 2 3 8 2" xfId="27186"/>
    <cellStyle name="Comma 5 3 2 2 3 9" xfId="11658"/>
    <cellStyle name="Comma 5 3 2 2 3 9 2" xfId="30987"/>
    <cellStyle name="Comma 5 3 2 2 4" xfId="389"/>
    <cellStyle name="Comma 5 3 2 2 4 2" xfId="961"/>
    <cellStyle name="Comma 5 3 2 2 4 2 2" xfId="962"/>
    <cellStyle name="Comma 5 3 2 2 4 2 2 2" xfId="4385"/>
    <cellStyle name="Comma 5 3 2 2 4 2 2 2 2" xfId="23721"/>
    <cellStyle name="Comma 5 3 2 2 4 2 2 3" xfId="8577"/>
    <cellStyle name="Comma 5 3 2 2 4 2 2 3 2" xfId="27906"/>
    <cellStyle name="Comma 5 3 2 2 4 2 2 4" xfId="12378"/>
    <cellStyle name="Comma 5 3 2 2 4 2 2 4 2" xfId="31707"/>
    <cellStyle name="Comma 5 3 2 2 4 2 2 5" xfId="15853"/>
    <cellStyle name="Comma 5 3 2 2 4 2 2 5 2" xfId="35138"/>
    <cellStyle name="Comma 5 3 2 2 4 2 2 6" xfId="20302"/>
    <cellStyle name="Comma 5 3 2 2 4 2 3" xfId="4384"/>
    <cellStyle name="Comma 5 3 2 2 4 2 3 2" xfId="23720"/>
    <cellStyle name="Comma 5 3 2 2 4 2 4" xfId="8576"/>
    <cellStyle name="Comma 5 3 2 2 4 2 4 2" xfId="27905"/>
    <cellStyle name="Comma 5 3 2 2 4 2 5" xfId="12377"/>
    <cellStyle name="Comma 5 3 2 2 4 2 5 2" xfId="31706"/>
    <cellStyle name="Comma 5 3 2 2 4 2 6" xfId="15852"/>
    <cellStyle name="Comma 5 3 2 2 4 2 6 2" xfId="35137"/>
    <cellStyle name="Comma 5 3 2 2 4 2 7" xfId="20301"/>
    <cellStyle name="Comma 5 3 2 2 4 3" xfId="963"/>
    <cellStyle name="Comma 5 3 2 2 4 3 2" xfId="4386"/>
    <cellStyle name="Comma 5 3 2 2 4 3 2 2" xfId="23722"/>
    <cellStyle name="Comma 5 3 2 2 4 3 3" xfId="8578"/>
    <cellStyle name="Comma 5 3 2 2 4 3 3 2" xfId="27907"/>
    <cellStyle name="Comma 5 3 2 2 4 3 4" xfId="12379"/>
    <cellStyle name="Comma 5 3 2 2 4 3 4 2" xfId="31708"/>
    <cellStyle name="Comma 5 3 2 2 4 3 5" xfId="15854"/>
    <cellStyle name="Comma 5 3 2 2 4 3 5 2" xfId="35139"/>
    <cellStyle name="Comma 5 3 2 2 4 3 6" xfId="20303"/>
    <cellStyle name="Comma 5 3 2 2 4 4" xfId="4383"/>
    <cellStyle name="Comma 5 3 2 2 4 4 2" xfId="23719"/>
    <cellStyle name="Comma 5 3 2 2 4 5" xfId="8006"/>
    <cellStyle name="Comma 5 3 2 2 4 5 2" xfId="27335"/>
    <cellStyle name="Comma 5 3 2 2 4 6" xfId="11807"/>
    <cellStyle name="Comma 5 3 2 2 4 6 2" xfId="31136"/>
    <cellStyle name="Comma 5 3 2 2 4 7" xfId="15851"/>
    <cellStyle name="Comma 5 3 2 2 4 7 2" xfId="35136"/>
    <cellStyle name="Comma 5 3 2 2 4 8" xfId="19731"/>
    <cellStyle name="Comma 5 3 2 2 5" xfId="964"/>
    <cellStyle name="Comma 5 3 2 2 5 2" xfId="965"/>
    <cellStyle name="Comma 5 3 2 2 5 2 2" xfId="966"/>
    <cellStyle name="Comma 5 3 2 2 5 2 2 2" xfId="4389"/>
    <cellStyle name="Comma 5 3 2 2 5 2 2 2 2" xfId="23725"/>
    <cellStyle name="Comma 5 3 2 2 5 2 2 3" xfId="8581"/>
    <cellStyle name="Comma 5 3 2 2 5 2 2 3 2" xfId="27910"/>
    <cellStyle name="Comma 5 3 2 2 5 2 2 4" xfId="12382"/>
    <cellStyle name="Comma 5 3 2 2 5 2 2 4 2" xfId="31711"/>
    <cellStyle name="Comma 5 3 2 2 5 2 2 5" xfId="15857"/>
    <cellStyle name="Comma 5 3 2 2 5 2 2 5 2" xfId="35142"/>
    <cellStyle name="Comma 5 3 2 2 5 2 2 6" xfId="20306"/>
    <cellStyle name="Comma 5 3 2 2 5 2 3" xfId="4388"/>
    <cellStyle name="Comma 5 3 2 2 5 2 3 2" xfId="23724"/>
    <cellStyle name="Comma 5 3 2 2 5 2 4" xfId="8580"/>
    <cellStyle name="Comma 5 3 2 2 5 2 4 2" xfId="27909"/>
    <cellStyle name="Comma 5 3 2 2 5 2 5" xfId="12381"/>
    <cellStyle name="Comma 5 3 2 2 5 2 5 2" xfId="31710"/>
    <cellStyle name="Comma 5 3 2 2 5 2 6" xfId="15856"/>
    <cellStyle name="Comma 5 3 2 2 5 2 6 2" xfId="35141"/>
    <cellStyle name="Comma 5 3 2 2 5 2 7" xfId="20305"/>
    <cellStyle name="Comma 5 3 2 2 5 3" xfId="967"/>
    <cellStyle name="Comma 5 3 2 2 5 3 2" xfId="4390"/>
    <cellStyle name="Comma 5 3 2 2 5 3 2 2" xfId="23726"/>
    <cellStyle name="Comma 5 3 2 2 5 3 3" xfId="8582"/>
    <cellStyle name="Comma 5 3 2 2 5 3 3 2" xfId="27911"/>
    <cellStyle name="Comma 5 3 2 2 5 3 4" xfId="12383"/>
    <cellStyle name="Comma 5 3 2 2 5 3 4 2" xfId="31712"/>
    <cellStyle name="Comma 5 3 2 2 5 3 5" xfId="15858"/>
    <cellStyle name="Comma 5 3 2 2 5 3 5 2" xfId="35143"/>
    <cellStyle name="Comma 5 3 2 2 5 3 6" xfId="20307"/>
    <cellStyle name="Comma 5 3 2 2 5 4" xfId="4387"/>
    <cellStyle name="Comma 5 3 2 2 5 4 2" xfId="23723"/>
    <cellStyle name="Comma 5 3 2 2 5 5" xfId="8579"/>
    <cellStyle name="Comma 5 3 2 2 5 5 2" xfId="27908"/>
    <cellStyle name="Comma 5 3 2 2 5 6" xfId="12380"/>
    <cellStyle name="Comma 5 3 2 2 5 6 2" xfId="31709"/>
    <cellStyle name="Comma 5 3 2 2 5 7" xfId="15855"/>
    <cellStyle name="Comma 5 3 2 2 5 7 2" xfId="35140"/>
    <cellStyle name="Comma 5 3 2 2 5 8" xfId="20304"/>
    <cellStyle name="Comma 5 3 2 2 6" xfId="968"/>
    <cellStyle name="Comma 5 3 2 2 6 2" xfId="969"/>
    <cellStyle name="Comma 5 3 2 2 6 2 2" xfId="970"/>
    <cellStyle name="Comma 5 3 2 2 6 2 2 2" xfId="4393"/>
    <cellStyle name="Comma 5 3 2 2 6 2 2 2 2" xfId="23729"/>
    <cellStyle name="Comma 5 3 2 2 6 2 2 3" xfId="8585"/>
    <cellStyle name="Comma 5 3 2 2 6 2 2 3 2" xfId="27914"/>
    <cellStyle name="Comma 5 3 2 2 6 2 2 4" xfId="12386"/>
    <cellStyle name="Comma 5 3 2 2 6 2 2 4 2" xfId="31715"/>
    <cellStyle name="Comma 5 3 2 2 6 2 2 5" xfId="15861"/>
    <cellStyle name="Comma 5 3 2 2 6 2 2 5 2" xfId="35146"/>
    <cellStyle name="Comma 5 3 2 2 6 2 2 6" xfId="20310"/>
    <cellStyle name="Comma 5 3 2 2 6 2 3" xfId="4392"/>
    <cellStyle name="Comma 5 3 2 2 6 2 3 2" xfId="23728"/>
    <cellStyle name="Comma 5 3 2 2 6 2 4" xfId="8584"/>
    <cellStyle name="Comma 5 3 2 2 6 2 4 2" xfId="27913"/>
    <cellStyle name="Comma 5 3 2 2 6 2 5" xfId="12385"/>
    <cellStyle name="Comma 5 3 2 2 6 2 5 2" xfId="31714"/>
    <cellStyle name="Comma 5 3 2 2 6 2 6" xfId="15860"/>
    <cellStyle name="Comma 5 3 2 2 6 2 6 2" xfId="35145"/>
    <cellStyle name="Comma 5 3 2 2 6 2 7" xfId="20309"/>
    <cellStyle name="Comma 5 3 2 2 6 3" xfId="971"/>
    <cellStyle name="Comma 5 3 2 2 6 3 2" xfId="4394"/>
    <cellStyle name="Comma 5 3 2 2 6 3 2 2" xfId="23730"/>
    <cellStyle name="Comma 5 3 2 2 6 3 3" xfId="8586"/>
    <cellStyle name="Comma 5 3 2 2 6 3 3 2" xfId="27915"/>
    <cellStyle name="Comma 5 3 2 2 6 3 4" xfId="12387"/>
    <cellStyle name="Comma 5 3 2 2 6 3 4 2" xfId="31716"/>
    <cellStyle name="Comma 5 3 2 2 6 3 5" xfId="15862"/>
    <cellStyle name="Comma 5 3 2 2 6 3 5 2" xfId="35147"/>
    <cellStyle name="Comma 5 3 2 2 6 3 6" xfId="20311"/>
    <cellStyle name="Comma 5 3 2 2 6 4" xfId="4391"/>
    <cellStyle name="Comma 5 3 2 2 6 4 2" xfId="23727"/>
    <cellStyle name="Comma 5 3 2 2 6 5" xfId="8583"/>
    <cellStyle name="Comma 5 3 2 2 6 5 2" xfId="27912"/>
    <cellStyle name="Comma 5 3 2 2 6 6" xfId="12384"/>
    <cellStyle name="Comma 5 3 2 2 6 6 2" xfId="31713"/>
    <cellStyle name="Comma 5 3 2 2 6 7" xfId="15859"/>
    <cellStyle name="Comma 5 3 2 2 6 7 2" xfId="35144"/>
    <cellStyle name="Comma 5 3 2 2 6 8" xfId="20308"/>
    <cellStyle name="Comma 5 3 2 2 7" xfId="972"/>
    <cellStyle name="Comma 5 3 2 2 7 2" xfId="973"/>
    <cellStyle name="Comma 5 3 2 2 7 2 2" xfId="974"/>
    <cellStyle name="Comma 5 3 2 2 7 2 2 2" xfId="4397"/>
    <cellStyle name="Comma 5 3 2 2 7 2 2 2 2" xfId="23733"/>
    <cellStyle name="Comma 5 3 2 2 7 2 2 3" xfId="8589"/>
    <cellStyle name="Comma 5 3 2 2 7 2 2 3 2" xfId="27918"/>
    <cellStyle name="Comma 5 3 2 2 7 2 2 4" xfId="12390"/>
    <cellStyle name="Comma 5 3 2 2 7 2 2 4 2" xfId="31719"/>
    <cellStyle name="Comma 5 3 2 2 7 2 2 5" xfId="15865"/>
    <cellStyle name="Comma 5 3 2 2 7 2 2 5 2" xfId="35150"/>
    <cellStyle name="Comma 5 3 2 2 7 2 2 6" xfId="20314"/>
    <cellStyle name="Comma 5 3 2 2 7 2 3" xfId="4396"/>
    <cellStyle name="Comma 5 3 2 2 7 2 3 2" xfId="23732"/>
    <cellStyle name="Comma 5 3 2 2 7 2 4" xfId="8588"/>
    <cellStyle name="Comma 5 3 2 2 7 2 4 2" xfId="27917"/>
    <cellStyle name="Comma 5 3 2 2 7 2 5" xfId="12389"/>
    <cellStyle name="Comma 5 3 2 2 7 2 5 2" xfId="31718"/>
    <cellStyle name="Comma 5 3 2 2 7 2 6" xfId="15864"/>
    <cellStyle name="Comma 5 3 2 2 7 2 6 2" xfId="35149"/>
    <cellStyle name="Comma 5 3 2 2 7 2 7" xfId="20313"/>
    <cellStyle name="Comma 5 3 2 2 7 3" xfId="975"/>
    <cellStyle name="Comma 5 3 2 2 7 3 2" xfId="4398"/>
    <cellStyle name="Comma 5 3 2 2 7 3 2 2" xfId="23734"/>
    <cellStyle name="Comma 5 3 2 2 7 3 3" xfId="8590"/>
    <cellStyle name="Comma 5 3 2 2 7 3 3 2" xfId="27919"/>
    <cellStyle name="Comma 5 3 2 2 7 3 4" xfId="12391"/>
    <cellStyle name="Comma 5 3 2 2 7 3 4 2" xfId="31720"/>
    <cellStyle name="Comma 5 3 2 2 7 3 5" xfId="15866"/>
    <cellStyle name="Comma 5 3 2 2 7 3 5 2" xfId="35151"/>
    <cellStyle name="Comma 5 3 2 2 7 3 6" xfId="20315"/>
    <cellStyle name="Comma 5 3 2 2 7 4" xfId="4395"/>
    <cellStyle name="Comma 5 3 2 2 7 4 2" xfId="23731"/>
    <cellStyle name="Comma 5 3 2 2 7 5" xfId="8587"/>
    <cellStyle name="Comma 5 3 2 2 7 5 2" xfId="27916"/>
    <cellStyle name="Comma 5 3 2 2 7 6" xfId="12388"/>
    <cellStyle name="Comma 5 3 2 2 7 6 2" xfId="31717"/>
    <cellStyle name="Comma 5 3 2 2 7 7" xfId="15863"/>
    <cellStyle name="Comma 5 3 2 2 7 7 2" xfId="35148"/>
    <cellStyle name="Comma 5 3 2 2 7 8" xfId="20312"/>
    <cellStyle name="Comma 5 3 2 2 8" xfId="976"/>
    <cellStyle name="Comma 5 3 2 2 8 2" xfId="977"/>
    <cellStyle name="Comma 5 3 2 2 8 2 2" xfId="4400"/>
    <cellStyle name="Comma 5 3 2 2 8 2 2 2" xfId="23736"/>
    <cellStyle name="Comma 5 3 2 2 8 2 3" xfId="8592"/>
    <cellStyle name="Comma 5 3 2 2 8 2 3 2" xfId="27921"/>
    <cellStyle name="Comma 5 3 2 2 8 2 4" xfId="12393"/>
    <cellStyle name="Comma 5 3 2 2 8 2 4 2" xfId="31722"/>
    <cellStyle name="Comma 5 3 2 2 8 2 5" xfId="15868"/>
    <cellStyle name="Comma 5 3 2 2 8 2 5 2" xfId="35153"/>
    <cellStyle name="Comma 5 3 2 2 8 2 6" xfId="20317"/>
    <cellStyle name="Comma 5 3 2 2 8 3" xfId="4399"/>
    <cellStyle name="Comma 5 3 2 2 8 3 2" xfId="23735"/>
    <cellStyle name="Comma 5 3 2 2 8 4" xfId="8591"/>
    <cellStyle name="Comma 5 3 2 2 8 4 2" xfId="27920"/>
    <cellStyle name="Comma 5 3 2 2 8 5" xfId="12392"/>
    <cellStyle name="Comma 5 3 2 2 8 5 2" xfId="31721"/>
    <cellStyle name="Comma 5 3 2 2 8 6" xfId="15867"/>
    <cellStyle name="Comma 5 3 2 2 8 6 2" xfId="35152"/>
    <cellStyle name="Comma 5 3 2 2 8 7" xfId="20316"/>
    <cellStyle name="Comma 5 3 2 2 9" xfId="978"/>
    <cellStyle name="Comma 5 3 2 2 9 2" xfId="4401"/>
    <cellStyle name="Comma 5 3 2 2 9 2 2" xfId="23737"/>
    <cellStyle name="Comma 5 3 2 2 9 3" xfId="8593"/>
    <cellStyle name="Comma 5 3 2 2 9 3 2" xfId="27922"/>
    <cellStyle name="Comma 5 3 2 2 9 4" xfId="12394"/>
    <cellStyle name="Comma 5 3 2 2 9 4 2" xfId="31723"/>
    <cellStyle name="Comma 5 3 2 2 9 5" xfId="15869"/>
    <cellStyle name="Comma 5 3 2 2 9 5 2" xfId="35154"/>
    <cellStyle name="Comma 5 3 2 2 9 6" xfId="20318"/>
    <cellStyle name="Comma 5 3 2 3" xfId="249"/>
    <cellStyle name="Comma 5 3 2 3 10" xfId="15870"/>
    <cellStyle name="Comma 5 3 2 3 10 2" xfId="35155"/>
    <cellStyle name="Comma 5 3 2 3 11" xfId="19618"/>
    <cellStyle name="Comma 5 3 2 3 2" xfId="498"/>
    <cellStyle name="Comma 5 3 2 3 2 2" xfId="979"/>
    <cellStyle name="Comma 5 3 2 3 2 2 2" xfId="980"/>
    <cellStyle name="Comma 5 3 2 3 2 2 2 2" xfId="4405"/>
    <cellStyle name="Comma 5 3 2 3 2 2 2 2 2" xfId="23741"/>
    <cellStyle name="Comma 5 3 2 3 2 2 2 3" xfId="8595"/>
    <cellStyle name="Comma 5 3 2 3 2 2 2 3 2" xfId="27924"/>
    <cellStyle name="Comma 5 3 2 3 2 2 2 4" xfId="12396"/>
    <cellStyle name="Comma 5 3 2 3 2 2 2 4 2" xfId="31725"/>
    <cellStyle name="Comma 5 3 2 3 2 2 2 5" xfId="15873"/>
    <cellStyle name="Comma 5 3 2 3 2 2 2 5 2" xfId="35158"/>
    <cellStyle name="Comma 5 3 2 3 2 2 2 6" xfId="20320"/>
    <cellStyle name="Comma 5 3 2 3 2 2 3" xfId="4404"/>
    <cellStyle name="Comma 5 3 2 3 2 2 3 2" xfId="23740"/>
    <cellStyle name="Comma 5 3 2 3 2 2 4" xfId="8594"/>
    <cellStyle name="Comma 5 3 2 3 2 2 4 2" xfId="27923"/>
    <cellStyle name="Comma 5 3 2 3 2 2 5" xfId="12395"/>
    <cellStyle name="Comma 5 3 2 3 2 2 5 2" xfId="31724"/>
    <cellStyle name="Comma 5 3 2 3 2 2 6" xfId="15872"/>
    <cellStyle name="Comma 5 3 2 3 2 2 6 2" xfId="35157"/>
    <cellStyle name="Comma 5 3 2 3 2 2 7" xfId="20319"/>
    <cellStyle name="Comma 5 3 2 3 2 3" xfId="981"/>
    <cellStyle name="Comma 5 3 2 3 2 3 2" xfId="4406"/>
    <cellStyle name="Comma 5 3 2 3 2 3 2 2" xfId="23742"/>
    <cellStyle name="Comma 5 3 2 3 2 3 3" xfId="8596"/>
    <cellStyle name="Comma 5 3 2 3 2 3 3 2" xfId="27925"/>
    <cellStyle name="Comma 5 3 2 3 2 3 4" xfId="12397"/>
    <cellStyle name="Comma 5 3 2 3 2 3 4 2" xfId="31726"/>
    <cellStyle name="Comma 5 3 2 3 2 3 5" xfId="15874"/>
    <cellStyle name="Comma 5 3 2 3 2 3 5 2" xfId="35159"/>
    <cellStyle name="Comma 5 3 2 3 2 3 6" xfId="20321"/>
    <cellStyle name="Comma 5 3 2 3 2 4" xfId="4403"/>
    <cellStyle name="Comma 5 3 2 3 2 4 2" xfId="23739"/>
    <cellStyle name="Comma 5 3 2 3 2 5" xfId="8115"/>
    <cellStyle name="Comma 5 3 2 3 2 5 2" xfId="27444"/>
    <cellStyle name="Comma 5 3 2 3 2 6" xfId="11916"/>
    <cellStyle name="Comma 5 3 2 3 2 6 2" xfId="31245"/>
    <cellStyle name="Comma 5 3 2 3 2 7" xfId="15871"/>
    <cellStyle name="Comma 5 3 2 3 2 7 2" xfId="35156"/>
    <cellStyle name="Comma 5 3 2 3 2 8" xfId="19840"/>
    <cellStyle name="Comma 5 3 2 3 3" xfId="982"/>
    <cellStyle name="Comma 5 3 2 3 3 2" xfId="983"/>
    <cellStyle name="Comma 5 3 2 3 3 2 2" xfId="984"/>
    <cellStyle name="Comma 5 3 2 3 3 2 2 2" xfId="4409"/>
    <cellStyle name="Comma 5 3 2 3 3 2 2 2 2" xfId="23745"/>
    <cellStyle name="Comma 5 3 2 3 3 2 2 3" xfId="8599"/>
    <cellStyle name="Comma 5 3 2 3 3 2 2 3 2" xfId="27928"/>
    <cellStyle name="Comma 5 3 2 3 3 2 2 4" xfId="12400"/>
    <cellStyle name="Comma 5 3 2 3 3 2 2 4 2" xfId="31729"/>
    <cellStyle name="Comma 5 3 2 3 3 2 2 5" xfId="15877"/>
    <cellStyle name="Comma 5 3 2 3 3 2 2 5 2" xfId="35162"/>
    <cellStyle name="Comma 5 3 2 3 3 2 2 6" xfId="20324"/>
    <cellStyle name="Comma 5 3 2 3 3 2 3" xfId="4408"/>
    <cellStyle name="Comma 5 3 2 3 3 2 3 2" xfId="23744"/>
    <cellStyle name="Comma 5 3 2 3 3 2 4" xfId="8598"/>
    <cellStyle name="Comma 5 3 2 3 3 2 4 2" xfId="27927"/>
    <cellStyle name="Comma 5 3 2 3 3 2 5" xfId="12399"/>
    <cellStyle name="Comma 5 3 2 3 3 2 5 2" xfId="31728"/>
    <cellStyle name="Comma 5 3 2 3 3 2 6" xfId="15876"/>
    <cellStyle name="Comma 5 3 2 3 3 2 6 2" xfId="35161"/>
    <cellStyle name="Comma 5 3 2 3 3 2 7" xfId="20323"/>
    <cellStyle name="Comma 5 3 2 3 3 3" xfId="985"/>
    <cellStyle name="Comma 5 3 2 3 3 3 2" xfId="4410"/>
    <cellStyle name="Comma 5 3 2 3 3 3 2 2" xfId="23746"/>
    <cellStyle name="Comma 5 3 2 3 3 3 3" xfId="8600"/>
    <cellStyle name="Comma 5 3 2 3 3 3 3 2" xfId="27929"/>
    <cellStyle name="Comma 5 3 2 3 3 3 4" xfId="12401"/>
    <cellStyle name="Comma 5 3 2 3 3 3 4 2" xfId="31730"/>
    <cellStyle name="Comma 5 3 2 3 3 3 5" xfId="15878"/>
    <cellStyle name="Comma 5 3 2 3 3 3 5 2" xfId="35163"/>
    <cellStyle name="Comma 5 3 2 3 3 3 6" xfId="20325"/>
    <cellStyle name="Comma 5 3 2 3 3 4" xfId="4407"/>
    <cellStyle name="Comma 5 3 2 3 3 4 2" xfId="23743"/>
    <cellStyle name="Comma 5 3 2 3 3 5" xfId="8597"/>
    <cellStyle name="Comma 5 3 2 3 3 5 2" xfId="27926"/>
    <cellStyle name="Comma 5 3 2 3 3 6" xfId="12398"/>
    <cellStyle name="Comma 5 3 2 3 3 6 2" xfId="31727"/>
    <cellStyle name="Comma 5 3 2 3 3 7" xfId="15875"/>
    <cellStyle name="Comma 5 3 2 3 3 7 2" xfId="35160"/>
    <cellStyle name="Comma 5 3 2 3 3 8" xfId="20322"/>
    <cellStyle name="Comma 5 3 2 3 4" xfId="986"/>
    <cellStyle name="Comma 5 3 2 3 4 2" xfId="987"/>
    <cellStyle name="Comma 5 3 2 3 4 2 2" xfId="988"/>
    <cellStyle name="Comma 5 3 2 3 4 2 2 2" xfId="4413"/>
    <cellStyle name="Comma 5 3 2 3 4 2 2 2 2" xfId="23749"/>
    <cellStyle name="Comma 5 3 2 3 4 2 2 3" xfId="8603"/>
    <cellStyle name="Comma 5 3 2 3 4 2 2 3 2" xfId="27932"/>
    <cellStyle name="Comma 5 3 2 3 4 2 2 4" xfId="12404"/>
    <cellStyle name="Comma 5 3 2 3 4 2 2 4 2" xfId="31733"/>
    <cellStyle name="Comma 5 3 2 3 4 2 2 5" xfId="15881"/>
    <cellStyle name="Comma 5 3 2 3 4 2 2 5 2" xfId="35166"/>
    <cellStyle name="Comma 5 3 2 3 4 2 2 6" xfId="20328"/>
    <cellStyle name="Comma 5 3 2 3 4 2 3" xfId="4412"/>
    <cellStyle name="Comma 5 3 2 3 4 2 3 2" xfId="23748"/>
    <cellStyle name="Comma 5 3 2 3 4 2 4" xfId="8602"/>
    <cellStyle name="Comma 5 3 2 3 4 2 4 2" xfId="27931"/>
    <cellStyle name="Comma 5 3 2 3 4 2 5" xfId="12403"/>
    <cellStyle name="Comma 5 3 2 3 4 2 5 2" xfId="31732"/>
    <cellStyle name="Comma 5 3 2 3 4 2 6" xfId="15880"/>
    <cellStyle name="Comma 5 3 2 3 4 2 6 2" xfId="35165"/>
    <cellStyle name="Comma 5 3 2 3 4 2 7" xfId="20327"/>
    <cellStyle name="Comma 5 3 2 3 4 3" xfId="989"/>
    <cellStyle name="Comma 5 3 2 3 4 3 2" xfId="4414"/>
    <cellStyle name="Comma 5 3 2 3 4 3 2 2" xfId="23750"/>
    <cellStyle name="Comma 5 3 2 3 4 3 3" xfId="8604"/>
    <cellStyle name="Comma 5 3 2 3 4 3 3 2" xfId="27933"/>
    <cellStyle name="Comma 5 3 2 3 4 3 4" xfId="12405"/>
    <cellStyle name="Comma 5 3 2 3 4 3 4 2" xfId="31734"/>
    <cellStyle name="Comma 5 3 2 3 4 3 5" xfId="15882"/>
    <cellStyle name="Comma 5 3 2 3 4 3 5 2" xfId="35167"/>
    <cellStyle name="Comma 5 3 2 3 4 3 6" xfId="20329"/>
    <cellStyle name="Comma 5 3 2 3 4 4" xfId="4411"/>
    <cellStyle name="Comma 5 3 2 3 4 4 2" xfId="23747"/>
    <cellStyle name="Comma 5 3 2 3 4 5" xfId="8601"/>
    <cellStyle name="Comma 5 3 2 3 4 5 2" xfId="27930"/>
    <cellStyle name="Comma 5 3 2 3 4 6" xfId="12402"/>
    <cellStyle name="Comma 5 3 2 3 4 6 2" xfId="31731"/>
    <cellStyle name="Comma 5 3 2 3 4 7" xfId="15879"/>
    <cellStyle name="Comma 5 3 2 3 4 7 2" xfId="35164"/>
    <cellStyle name="Comma 5 3 2 3 4 8" xfId="20326"/>
    <cellStyle name="Comma 5 3 2 3 5" xfId="990"/>
    <cellStyle name="Comma 5 3 2 3 5 2" xfId="991"/>
    <cellStyle name="Comma 5 3 2 3 5 2 2" xfId="4416"/>
    <cellStyle name="Comma 5 3 2 3 5 2 2 2" xfId="23752"/>
    <cellStyle name="Comma 5 3 2 3 5 2 3" xfId="8606"/>
    <cellStyle name="Comma 5 3 2 3 5 2 3 2" xfId="27935"/>
    <cellStyle name="Comma 5 3 2 3 5 2 4" xfId="12407"/>
    <cellStyle name="Comma 5 3 2 3 5 2 4 2" xfId="31736"/>
    <cellStyle name="Comma 5 3 2 3 5 2 5" xfId="15884"/>
    <cellStyle name="Comma 5 3 2 3 5 2 5 2" xfId="35169"/>
    <cellStyle name="Comma 5 3 2 3 5 2 6" xfId="20331"/>
    <cellStyle name="Comma 5 3 2 3 5 3" xfId="4415"/>
    <cellStyle name="Comma 5 3 2 3 5 3 2" xfId="23751"/>
    <cellStyle name="Comma 5 3 2 3 5 4" xfId="8605"/>
    <cellStyle name="Comma 5 3 2 3 5 4 2" xfId="27934"/>
    <cellStyle name="Comma 5 3 2 3 5 5" xfId="12406"/>
    <cellStyle name="Comma 5 3 2 3 5 5 2" xfId="31735"/>
    <cellStyle name="Comma 5 3 2 3 5 6" xfId="15883"/>
    <cellStyle name="Comma 5 3 2 3 5 6 2" xfId="35168"/>
    <cellStyle name="Comma 5 3 2 3 5 7" xfId="20330"/>
    <cellStyle name="Comma 5 3 2 3 6" xfId="992"/>
    <cellStyle name="Comma 5 3 2 3 6 2" xfId="4417"/>
    <cellStyle name="Comma 5 3 2 3 6 2 2" xfId="23753"/>
    <cellStyle name="Comma 5 3 2 3 6 3" xfId="8607"/>
    <cellStyle name="Comma 5 3 2 3 6 3 2" xfId="27936"/>
    <cellStyle name="Comma 5 3 2 3 6 4" xfId="12408"/>
    <cellStyle name="Comma 5 3 2 3 6 4 2" xfId="31737"/>
    <cellStyle name="Comma 5 3 2 3 6 5" xfId="15885"/>
    <cellStyle name="Comma 5 3 2 3 6 5 2" xfId="35170"/>
    <cellStyle name="Comma 5 3 2 3 6 6" xfId="20332"/>
    <cellStyle name="Comma 5 3 2 3 7" xfId="4402"/>
    <cellStyle name="Comma 5 3 2 3 7 2" xfId="23738"/>
    <cellStyle name="Comma 5 3 2 3 8" xfId="7893"/>
    <cellStyle name="Comma 5 3 2 3 8 2" xfId="27222"/>
    <cellStyle name="Comma 5 3 2 3 9" xfId="11694"/>
    <cellStyle name="Comma 5 3 2 3 9 2" xfId="31023"/>
    <cellStyle name="Comma 5 3 2 4" xfId="175"/>
    <cellStyle name="Comma 5 3 2 4 10" xfId="15886"/>
    <cellStyle name="Comma 5 3 2 4 10 2" xfId="35171"/>
    <cellStyle name="Comma 5 3 2 4 11" xfId="19545"/>
    <cellStyle name="Comma 5 3 2 4 2" xfId="425"/>
    <cellStyle name="Comma 5 3 2 4 2 2" xfId="993"/>
    <cellStyle name="Comma 5 3 2 4 2 2 2" xfId="994"/>
    <cellStyle name="Comma 5 3 2 4 2 2 2 2" xfId="4421"/>
    <cellStyle name="Comma 5 3 2 4 2 2 2 2 2" xfId="23757"/>
    <cellStyle name="Comma 5 3 2 4 2 2 2 3" xfId="8609"/>
    <cellStyle name="Comma 5 3 2 4 2 2 2 3 2" xfId="27938"/>
    <cellStyle name="Comma 5 3 2 4 2 2 2 4" xfId="12410"/>
    <cellStyle name="Comma 5 3 2 4 2 2 2 4 2" xfId="31739"/>
    <cellStyle name="Comma 5 3 2 4 2 2 2 5" xfId="15889"/>
    <cellStyle name="Comma 5 3 2 4 2 2 2 5 2" xfId="35174"/>
    <cellStyle name="Comma 5 3 2 4 2 2 2 6" xfId="20334"/>
    <cellStyle name="Comma 5 3 2 4 2 2 3" xfId="4420"/>
    <cellStyle name="Comma 5 3 2 4 2 2 3 2" xfId="23756"/>
    <cellStyle name="Comma 5 3 2 4 2 2 4" xfId="8608"/>
    <cellStyle name="Comma 5 3 2 4 2 2 4 2" xfId="27937"/>
    <cellStyle name="Comma 5 3 2 4 2 2 5" xfId="12409"/>
    <cellStyle name="Comma 5 3 2 4 2 2 5 2" xfId="31738"/>
    <cellStyle name="Comma 5 3 2 4 2 2 6" xfId="15888"/>
    <cellStyle name="Comma 5 3 2 4 2 2 6 2" xfId="35173"/>
    <cellStyle name="Comma 5 3 2 4 2 2 7" xfId="20333"/>
    <cellStyle name="Comma 5 3 2 4 2 3" xfId="995"/>
    <cellStyle name="Comma 5 3 2 4 2 3 2" xfId="4422"/>
    <cellStyle name="Comma 5 3 2 4 2 3 2 2" xfId="23758"/>
    <cellStyle name="Comma 5 3 2 4 2 3 3" xfId="8610"/>
    <cellStyle name="Comma 5 3 2 4 2 3 3 2" xfId="27939"/>
    <cellStyle name="Comma 5 3 2 4 2 3 4" xfId="12411"/>
    <cellStyle name="Comma 5 3 2 4 2 3 4 2" xfId="31740"/>
    <cellStyle name="Comma 5 3 2 4 2 3 5" xfId="15890"/>
    <cellStyle name="Comma 5 3 2 4 2 3 5 2" xfId="35175"/>
    <cellStyle name="Comma 5 3 2 4 2 3 6" xfId="20335"/>
    <cellStyle name="Comma 5 3 2 4 2 4" xfId="4419"/>
    <cellStyle name="Comma 5 3 2 4 2 4 2" xfId="23755"/>
    <cellStyle name="Comma 5 3 2 4 2 5" xfId="8042"/>
    <cellStyle name="Comma 5 3 2 4 2 5 2" xfId="27371"/>
    <cellStyle name="Comma 5 3 2 4 2 6" xfId="11843"/>
    <cellStyle name="Comma 5 3 2 4 2 6 2" xfId="31172"/>
    <cellStyle name="Comma 5 3 2 4 2 7" xfId="15887"/>
    <cellStyle name="Comma 5 3 2 4 2 7 2" xfId="35172"/>
    <cellStyle name="Comma 5 3 2 4 2 8" xfId="19767"/>
    <cellStyle name="Comma 5 3 2 4 3" xfId="996"/>
    <cellStyle name="Comma 5 3 2 4 3 2" xfId="997"/>
    <cellStyle name="Comma 5 3 2 4 3 2 2" xfId="998"/>
    <cellStyle name="Comma 5 3 2 4 3 2 2 2" xfId="4425"/>
    <cellStyle name="Comma 5 3 2 4 3 2 2 2 2" xfId="23761"/>
    <cellStyle name="Comma 5 3 2 4 3 2 2 3" xfId="8613"/>
    <cellStyle name="Comma 5 3 2 4 3 2 2 3 2" xfId="27942"/>
    <cellStyle name="Comma 5 3 2 4 3 2 2 4" xfId="12414"/>
    <cellStyle name="Comma 5 3 2 4 3 2 2 4 2" xfId="31743"/>
    <cellStyle name="Comma 5 3 2 4 3 2 2 5" xfId="15893"/>
    <cellStyle name="Comma 5 3 2 4 3 2 2 5 2" xfId="35178"/>
    <cellStyle name="Comma 5 3 2 4 3 2 2 6" xfId="20338"/>
    <cellStyle name="Comma 5 3 2 4 3 2 3" xfId="4424"/>
    <cellStyle name="Comma 5 3 2 4 3 2 3 2" xfId="23760"/>
    <cellStyle name="Comma 5 3 2 4 3 2 4" xfId="8612"/>
    <cellStyle name="Comma 5 3 2 4 3 2 4 2" xfId="27941"/>
    <cellStyle name="Comma 5 3 2 4 3 2 5" xfId="12413"/>
    <cellStyle name="Comma 5 3 2 4 3 2 5 2" xfId="31742"/>
    <cellStyle name="Comma 5 3 2 4 3 2 6" xfId="15892"/>
    <cellStyle name="Comma 5 3 2 4 3 2 6 2" xfId="35177"/>
    <cellStyle name="Comma 5 3 2 4 3 2 7" xfId="20337"/>
    <cellStyle name="Comma 5 3 2 4 3 3" xfId="999"/>
    <cellStyle name="Comma 5 3 2 4 3 3 2" xfId="4426"/>
    <cellStyle name="Comma 5 3 2 4 3 3 2 2" xfId="23762"/>
    <cellStyle name="Comma 5 3 2 4 3 3 3" xfId="8614"/>
    <cellStyle name="Comma 5 3 2 4 3 3 3 2" xfId="27943"/>
    <cellStyle name="Comma 5 3 2 4 3 3 4" xfId="12415"/>
    <cellStyle name="Comma 5 3 2 4 3 3 4 2" xfId="31744"/>
    <cellStyle name="Comma 5 3 2 4 3 3 5" xfId="15894"/>
    <cellStyle name="Comma 5 3 2 4 3 3 5 2" xfId="35179"/>
    <cellStyle name="Comma 5 3 2 4 3 3 6" xfId="20339"/>
    <cellStyle name="Comma 5 3 2 4 3 4" xfId="4423"/>
    <cellStyle name="Comma 5 3 2 4 3 4 2" xfId="23759"/>
    <cellStyle name="Comma 5 3 2 4 3 5" xfId="8611"/>
    <cellStyle name="Comma 5 3 2 4 3 5 2" xfId="27940"/>
    <cellStyle name="Comma 5 3 2 4 3 6" xfId="12412"/>
    <cellStyle name="Comma 5 3 2 4 3 6 2" xfId="31741"/>
    <cellStyle name="Comma 5 3 2 4 3 7" xfId="15891"/>
    <cellStyle name="Comma 5 3 2 4 3 7 2" xfId="35176"/>
    <cellStyle name="Comma 5 3 2 4 3 8" xfId="20336"/>
    <cellStyle name="Comma 5 3 2 4 4" xfId="1000"/>
    <cellStyle name="Comma 5 3 2 4 4 2" xfId="1001"/>
    <cellStyle name="Comma 5 3 2 4 4 2 2" xfId="1002"/>
    <cellStyle name="Comma 5 3 2 4 4 2 2 2" xfId="4429"/>
    <cellStyle name="Comma 5 3 2 4 4 2 2 2 2" xfId="23765"/>
    <cellStyle name="Comma 5 3 2 4 4 2 2 3" xfId="8617"/>
    <cellStyle name="Comma 5 3 2 4 4 2 2 3 2" xfId="27946"/>
    <cellStyle name="Comma 5 3 2 4 4 2 2 4" xfId="12418"/>
    <cellStyle name="Comma 5 3 2 4 4 2 2 4 2" xfId="31747"/>
    <cellStyle name="Comma 5 3 2 4 4 2 2 5" xfId="15897"/>
    <cellStyle name="Comma 5 3 2 4 4 2 2 5 2" xfId="35182"/>
    <cellStyle name="Comma 5 3 2 4 4 2 2 6" xfId="20342"/>
    <cellStyle name="Comma 5 3 2 4 4 2 3" xfId="4428"/>
    <cellStyle name="Comma 5 3 2 4 4 2 3 2" xfId="23764"/>
    <cellStyle name="Comma 5 3 2 4 4 2 4" xfId="8616"/>
    <cellStyle name="Comma 5 3 2 4 4 2 4 2" xfId="27945"/>
    <cellStyle name="Comma 5 3 2 4 4 2 5" xfId="12417"/>
    <cellStyle name="Comma 5 3 2 4 4 2 5 2" xfId="31746"/>
    <cellStyle name="Comma 5 3 2 4 4 2 6" xfId="15896"/>
    <cellStyle name="Comma 5 3 2 4 4 2 6 2" xfId="35181"/>
    <cellStyle name="Comma 5 3 2 4 4 2 7" xfId="20341"/>
    <cellStyle name="Comma 5 3 2 4 4 3" xfId="1003"/>
    <cellStyle name="Comma 5 3 2 4 4 3 2" xfId="4430"/>
    <cellStyle name="Comma 5 3 2 4 4 3 2 2" xfId="23766"/>
    <cellStyle name="Comma 5 3 2 4 4 3 3" xfId="8618"/>
    <cellStyle name="Comma 5 3 2 4 4 3 3 2" xfId="27947"/>
    <cellStyle name="Comma 5 3 2 4 4 3 4" xfId="12419"/>
    <cellStyle name="Comma 5 3 2 4 4 3 4 2" xfId="31748"/>
    <cellStyle name="Comma 5 3 2 4 4 3 5" xfId="15898"/>
    <cellStyle name="Comma 5 3 2 4 4 3 5 2" xfId="35183"/>
    <cellStyle name="Comma 5 3 2 4 4 3 6" xfId="20343"/>
    <cellStyle name="Comma 5 3 2 4 4 4" xfId="4427"/>
    <cellStyle name="Comma 5 3 2 4 4 4 2" xfId="23763"/>
    <cellStyle name="Comma 5 3 2 4 4 5" xfId="8615"/>
    <cellStyle name="Comma 5 3 2 4 4 5 2" xfId="27944"/>
    <cellStyle name="Comma 5 3 2 4 4 6" xfId="12416"/>
    <cellStyle name="Comma 5 3 2 4 4 6 2" xfId="31745"/>
    <cellStyle name="Comma 5 3 2 4 4 7" xfId="15895"/>
    <cellStyle name="Comma 5 3 2 4 4 7 2" xfId="35180"/>
    <cellStyle name="Comma 5 3 2 4 4 8" xfId="20340"/>
    <cellStyle name="Comma 5 3 2 4 5" xfId="1004"/>
    <cellStyle name="Comma 5 3 2 4 5 2" xfId="1005"/>
    <cellStyle name="Comma 5 3 2 4 5 2 2" xfId="4432"/>
    <cellStyle name="Comma 5 3 2 4 5 2 2 2" xfId="23768"/>
    <cellStyle name="Comma 5 3 2 4 5 2 3" xfId="8620"/>
    <cellStyle name="Comma 5 3 2 4 5 2 3 2" xfId="27949"/>
    <cellStyle name="Comma 5 3 2 4 5 2 4" xfId="12421"/>
    <cellStyle name="Comma 5 3 2 4 5 2 4 2" xfId="31750"/>
    <cellStyle name="Comma 5 3 2 4 5 2 5" xfId="15900"/>
    <cellStyle name="Comma 5 3 2 4 5 2 5 2" xfId="35185"/>
    <cellStyle name="Comma 5 3 2 4 5 2 6" xfId="20345"/>
    <cellStyle name="Comma 5 3 2 4 5 3" xfId="4431"/>
    <cellStyle name="Comma 5 3 2 4 5 3 2" xfId="23767"/>
    <cellStyle name="Comma 5 3 2 4 5 4" xfId="8619"/>
    <cellStyle name="Comma 5 3 2 4 5 4 2" xfId="27948"/>
    <cellStyle name="Comma 5 3 2 4 5 5" xfId="12420"/>
    <cellStyle name="Comma 5 3 2 4 5 5 2" xfId="31749"/>
    <cellStyle name="Comma 5 3 2 4 5 6" xfId="15899"/>
    <cellStyle name="Comma 5 3 2 4 5 6 2" xfId="35184"/>
    <cellStyle name="Comma 5 3 2 4 5 7" xfId="20344"/>
    <cellStyle name="Comma 5 3 2 4 6" xfId="1006"/>
    <cellStyle name="Comma 5 3 2 4 6 2" xfId="4433"/>
    <cellStyle name="Comma 5 3 2 4 6 2 2" xfId="23769"/>
    <cellStyle name="Comma 5 3 2 4 6 3" xfId="8621"/>
    <cellStyle name="Comma 5 3 2 4 6 3 2" xfId="27950"/>
    <cellStyle name="Comma 5 3 2 4 6 4" xfId="12422"/>
    <cellStyle name="Comma 5 3 2 4 6 4 2" xfId="31751"/>
    <cellStyle name="Comma 5 3 2 4 6 5" xfId="15901"/>
    <cellStyle name="Comma 5 3 2 4 6 5 2" xfId="35186"/>
    <cellStyle name="Comma 5 3 2 4 6 6" xfId="20346"/>
    <cellStyle name="Comma 5 3 2 4 7" xfId="4418"/>
    <cellStyle name="Comma 5 3 2 4 7 2" xfId="23754"/>
    <cellStyle name="Comma 5 3 2 4 8" xfId="7820"/>
    <cellStyle name="Comma 5 3 2 4 8 2" xfId="27149"/>
    <cellStyle name="Comma 5 3 2 4 9" xfId="11621"/>
    <cellStyle name="Comma 5 3 2 4 9 2" xfId="30950"/>
    <cellStyle name="Comma 5 3 2 5" xfId="352"/>
    <cellStyle name="Comma 5 3 2 5 2" xfId="1007"/>
    <cellStyle name="Comma 5 3 2 5 2 2" xfId="1008"/>
    <cellStyle name="Comma 5 3 2 5 2 2 2" xfId="4436"/>
    <cellStyle name="Comma 5 3 2 5 2 2 2 2" xfId="23772"/>
    <cellStyle name="Comma 5 3 2 5 2 2 3" xfId="8623"/>
    <cellStyle name="Comma 5 3 2 5 2 2 3 2" xfId="27952"/>
    <cellStyle name="Comma 5 3 2 5 2 2 4" xfId="12424"/>
    <cellStyle name="Comma 5 3 2 5 2 2 4 2" xfId="31753"/>
    <cellStyle name="Comma 5 3 2 5 2 2 5" xfId="15904"/>
    <cellStyle name="Comma 5 3 2 5 2 2 5 2" xfId="35189"/>
    <cellStyle name="Comma 5 3 2 5 2 2 6" xfId="20348"/>
    <cellStyle name="Comma 5 3 2 5 2 3" xfId="4435"/>
    <cellStyle name="Comma 5 3 2 5 2 3 2" xfId="23771"/>
    <cellStyle name="Comma 5 3 2 5 2 4" xfId="8622"/>
    <cellStyle name="Comma 5 3 2 5 2 4 2" xfId="27951"/>
    <cellStyle name="Comma 5 3 2 5 2 5" xfId="12423"/>
    <cellStyle name="Comma 5 3 2 5 2 5 2" xfId="31752"/>
    <cellStyle name="Comma 5 3 2 5 2 6" xfId="15903"/>
    <cellStyle name="Comma 5 3 2 5 2 6 2" xfId="35188"/>
    <cellStyle name="Comma 5 3 2 5 2 7" xfId="20347"/>
    <cellStyle name="Comma 5 3 2 5 3" xfId="1009"/>
    <cellStyle name="Comma 5 3 2 5 3 2" xfId="4437"/>
    <cellStyle name="Comma 5 3 2 5 3 2 2" xfId="23773"/>
    <cellStyle name="Comma 5 3 2 5 3 3" xfId="8624"/>
    <cellStyle name="Comma 5 3 2 5 3 3 2" xfId="27953"/>
    <cellStyle name="Comma 5 3 2 5 3 4" xfId="12425"/>
    <cellStyle name="Comma 5 3 2 5 3 4 2" xfId="31754"/>
    <cellStyle name="Comma 5 3 2 5 3 5" xfId="15905"/>
    <cellStyle name="Comma 5 3 2 5 3 5 2" xfId="35190"/>
    <cellStyle name="Comma 5 3 2 5 3 6" xfId="20349"/>
    <cellStyle name="Comma 5 3 2 5 4" xfId="4434"/>
    <cellStyle name="Comma 5 3 2 5 4 2" xfId="23770"/>
    <cellStyle name="Comma 5 3 2 5 5" xfId="7969"/>
    <cellStyle name="Comma 5 3 2 5 5 2" xfId="27298"/>
    <cellStyle name="Comma 5 3 2 5 6" xfId="11770"/>
    <cellStyle name="Comma 5 3 2 5 6 2" xfId="31099"/>
    <cellStyle name="Comma 5 3 2 5 7" xfId="15902"/>
    <cellStyle name="Comma 5 3 2 5 7 2" xfId="35187"/>
    <cellStyle name="Comma 5 3 2 5 8" xfId="19694"/>
    <cellStyle name="Comma 5 3 2 6" xfId="1010"/>
    <cellStyle name="Comma 5 3 2 6 2" xfId="1011"/>
    <cellStyle name="Comma 5 3 2 6 2 2" xfId="1012"/>
    <cellStyle name="Comma 5 3 2 6 2 2 2" xfId="4440"/>
    <cellStyle name="Comma 5 3 2 6 2 2 2 2" xfId="23776"/>
    <cellStyle name="Comma 5 3 2 6 2 2 3" xfId="8627"/>
    <cellStyle name="Comma 5 3 2 6 2 2 3 2" xfId="27956"/>
    <cellStyle name="Comma 5 3 2 6 2 2 4" xfId="12428"/>
    <cellStyle name="Comma 5 3 2 6 2 2 4 2" xfId="31757"/>
    <cellStyle name="Comma 5 3 2 6 2 2 5" xfId="15908"/>
    <cellStyle name="Comma 5 3 2 6 2 2 5 2" xfId="35193"/>
    <cellStyle name="Comma 5 3 2 6 2 2 6" xfId="20352"/>
    <cellStyle name="Comma 5 3 2 6 2 3" xfId="4439"/>
    <cellStyle name="Comma 5 3 2 6 2 3 2" xfId="23775"/>
    <cellStyle name="Comma 5 3 2 6 2 4" xfId="8626"/>
    <cellStyle name="Comma 5 3 2 6 2 4 2" xfId="27955"/>
    <cellStyle name="Comma 5 3 2 6 2 5" xfId="12427"/>
    <cellStyle name="Comma 5 3 2 6 2 5 2" xfId="31756"/>
    <cellStyle name="Comma 5 3 2 6 2 6" xfId="15907"/>
    <cellStyle name="Comma 5 3 2 6 2 6 2" xfId="35192"/>
    <cellStyle name="Comma 5 3 2 6 2 7" xfId="20351"/>
    <cellStyle name="Comma 5 3 2 6 3" xfId="1013"/>
    <cellStyle name="Comma 5 3 2 6 3 2" xfId="4441"/>
    <cellStyle name="Comma 5 3 2 6 3 2 2" xfId="23777"/>
    <cellStyle name="Comma 5 3 2 6 3 3" xfId="8628"/>
    <cellStyle name="Comma 5 3 2 6 3 3 2" xfId="27957"/>
    <cellStyle name="Comma 5 3 2 6 3 4" xfId="12429"/>
    <cellStyle name="Comma 5 3 2 6 3 4 2" xfId="31758"/>
    <cellStyle name="Comma 5 3 2 6 3 5" xfId="15909"/>
    <cellStyle name="Comma 5 3 2 6 3 5 2" xfId="35194"/>
    <cellStyle name="Comma 5 3 2 6 3 6" xfId="20353"/>
    <cellStyle name="Comma 5 3 2 6 4" xfId="4438"/>
    <cellStyle name="Comma 5 3 2 6 4 2" xfId="23774"/>
    <cellStyle name="Comma 5 3 2 6 5" xfId="8625"/>
    <cellStyle name="Comma 5 3 2 6 5 2" xfId="27954"/>
    <cellStyle name="Comma 5 3 2 6 6" xfId="12426"/>
    <cellStyle name="Comma 5 3 2 6 6 2" xfId="31755"/>
    <cellStyle name="Comma 5 3 2 6 7" xfId="15906"/>
    <cellStyle name="Comma 5 3 2 6 7 2" xfId="35191"/>
    <cellStyle name="Comma 5 3 2 6 8" xfId="20350"/>
    <cellStyle name="Comma 5 3 2 7" xfId="1014"/>
    <cellStyle name="Comma 5 3 2 7 2" xfId="1015"/>
    <cellStyle name="Comma 5 3 2 7 2 2" xfId="1016"/>
    <cellStyle name="Comma 5 3 2 7 2 2 2" xfId="4444"/>
    <cellStyle name="Comma 5 3 2 7 2 2 2 2" xfId="23780"/>
    <cellStyle name="Comma 5 3 2 7 2 2 3" xfId="8631"/>
    <cellStyle name="Comma 5 3 2 7 2 2 3 2" xfId="27960"/>
    <cellStyle name="Comma 5 3 2 7 2 2 4" xfId="12432"/>
    <cellStyle name="Comma 5 3 2 7 2 2 4 2" xfId="31761"/>
    <cellStyle name="Comma 5 3 2 7 2 2 5" xfId="15912"/>
    <cellStyle name="Comma 5 3 2 7 2 2 5 2" xfId="35197"/>
    <cellStyle name="Comma 5 3 2 7 2 2 6" xfId="20356"/>
    <cellStyle name="Comma 5 3 2 7 2 3" xfId="4443"/>
    <cellStyle name="Comma 5 3 2 7 2 3 2" xfId="23779"/>
    <cellStyle name="Comma 5 3 2 7 2 4" xfId="8630"/>
    <cellStyle name="Comma 5 3 2 7 2 4 2" xfId="27959"/>
    <cellStyle name="Comma 5 3 2 7 2 5" xfId="12431"/>
    <cellStyle name="Comma 5 3 2 7 2 5 2" xfId="31760"/>
    <cellStyle name="Comma 5 3 2 7 2 6" xfId="15911"/>
    <cellStyle name="Comma 5 3 2 7 2 6 2" xfId="35196"/>
    <cellStyle name="Comma 5 3 2 7 2 7" xfId="20355"/>
    <cellStyle name="Comma 5 3 2 7 3" xfId="1017"/>
    <cellStyle name="Comma 5 3 2 7 3 2" xfId="4445"/>
    <cellStyle name="Comma 5 3 2 7 3 2 2" xfId="23781"/>
    <cellStyle name="Comma 5 3 2 7 3 3" xfId="8632"/>
    <cellStyle name="Comma 5 3 2 7 3 3 2" xfId="27961"/>
    <cellStyle name="Comma 5 3 2 7 3 4" xfId="12433"/>
    <cellStyle name="Comma 5 3 2 7 3 4 2" xfId="31762"/>
    <cellStyle name="Comma 5 3 2 7 3 5" xfId="15913"/>
    <cellStyle name="Comma 5 3 2 7 3 5 2" xfId="35198"/>
    <cellStyle name="Comma 5 3 2 7 3 6" xfId="20357"/>
    <cellStyle name="Comma 5 3 2 7 4" xfId="4442"/>
    <cellStyle name="Comma 5 3 2 7 4 2" xfId="23778"/>
    <cellStyle name="Comma 5 3 2 7 5" xfId="8629"/>
    <cellStyle name="Comma 5 3 2 7 5 2" xfId="27958"/>
    <cellStyle name="Comma 5 3 2 7 6" xfId="12430"/>
    <cellStyle name="Comma 5 3 2 7 6 2" xfId="31759"/>
    <cellStyle name="Comma 5 3 2 7 7" xfId="15910"/>
    <cellStyle name="Comma 5 3 2 7 7 2" xfId="35195"/>
    <cellStyle name="Comma 5 3 2 7 8" xfId="20354"/>
    <cellStyle name="Comma 5 3 2 8" xfId="1018"/>
    <cellStyle name="Comma 5 3 2 8 2" xfId="1019"/>
    <cellStyle name="Comma 5 3 2 8 2 2" xfId="1020"/>
    <cellStyle name="Comma 5 3 2 8 2 2 2" xfId="4448"/>
    <cellStyle name="Comma 5 3 2 8 2 2 2 2" xfId="23784"/>
    <cellStyle name="Comma 5 3 2 8 2 2 3" xfId="8635"/>
    <cellStyle name="Comma 5 3 2 8 2 2 3 2" xfId="27964"/>
    <cellStyle name="Comma 5 3 2 8 2 2 4" xfId="12436"/>
    <cellStyle name="Comma 5 3 2 8 2 2 4 2" xfId="31765"/>
    <cellStyle name="Comma 5 3 2 8 2 2 5" xfId="15916"/>
    <cellStyle name="Comma 5 3 2 8 2 2 5 2" xfId="35201"/>
    <cellStyle name="Comma 5 3 2 8 2 2 6" xfId="20360"/>
    <cellStyle name="Comma 5 3 2 8 2 3" xfId="4447"/>
    <cellStyle name="Comma 5 3 2 8 2 3 2" xfId="23783"/>
    <cellStyle name="Comma 5 3 2 8 2 4" xfId="8634"/>
    <cellStyle name="Comma 5 3 2 8 2 4 2" xfId="27963"/>
    <cellStyle name="Comma 5 3 2 8 2 5" xfId="12435"/>
    <cellStyle name="Comma 5 3 2 8 2 5 2" xfId="31764"/>
    <cellStyle name="Comma 5 3 2 8 2 6" xfId="15915"/>
    <cellStyle name="Comma 5 3 2 8 2 6 2" xfId="35200"/>
    <cellStyle name="Comma 5 3 2 8 2 7" xfId="20359"/>
    <cellStyle name="Comma 5 3 2 8 3" xfId="1021"/>
    <cellStyle name="Comma 5 3 2 8 3 2" xfId="4449"/>
    <cellStyle name="Comma 5 3 2 8 3 2 2" xfId="23785"/>
    <cellStyle name="Comma 5 3 2 8 3 3" xfId="8636"/>
    <cellStyle name="Comma 5 3 2 8 3 3 2" xfId="27965"/>
    <cellStyle name="Comma 5 3 2 8 3 4" xfId="12437"/>
    <cellStyle name="Comma 5 3 2 8 3 4 2" xfId="31766"/>
    <cellStyle name="Comma 5 3 2 8 3 5" xfId="15917"/>
    <cellStyle name="Comma 5 3 2 8 3 5 2" xfId="35202"/>
    <cellStyle name="Comma 5 3 2 8 3 6" xfId="20361"/>
    <cellStyle name="Comma 5 3 2 8 4" xfId="4446"/>
    <cellStyle name="Comma 5 3 2 8 4 2" xfId="23782"/>
    <cellStyle name="Comma 5 3 2 8 5" xfId="8633"/>
    <cellStyle name="Comma 5 3 2 8 5 2" xfId="27962"/>
    <cellStyle name="Comma 5 3 2 8 6" xfId="12434"/>
    <cellStyle name="Comma 5 3 2 8 6 2" xfId="31763"/>
    <cellStyle name="Comma 5 3 2 8 7" xfId="15914"/>
    <cellStyle name="Comma 5 3 2 8 7 2" xfId="35199"/>
    <cellStyle name="Comma 5 3 2 8 8" xfId="20358"/>
    <cellStyle name="Comma 5 3 2 9" xfId="1022"/>
    <cellStyle name="Comma 5 3 2 9 2" xfId="1023"/>
    <cellStyle name="Comma 5 3 2 9 2 2" xfId="4451"/>
    <cellStyle name="Comma 5 3 2 9 2 2 2" xfId="23787"/>
    <cellStyle name="Comma 5 3 2 9 2 3" xfId="8638"/>
    <cellStyle name="Comma 5 3 2 9 2 3 2" xfId="27967"/>
    <cellStyle name="Comma 5 3 2 9 2 4" xfId="12439"/>
    <cellStyle name="Comma 5 3 2 9 2 4 2" xfId="31768"/>
    <cellStyle name="Comma 5 3 2 9 2 5" xfId="15919"/>
    <cellStyle name="Comma 5 3 2 9 2 5 2" xfId="35204"/>
    <cellStyle name="Comma 5 3 2 9 2 6" xfId="20363"/>
    <cellStyle name="Comma 5 3 2 9 3" xfId="4450"/>
    <cellStyle name="Comma 5 3 2 9 3 2" xfId="23786"/>
    <cellStyle name="Comma 5 3 2 9 4" xfId="8637"/>
    <cellStyle name="Comma 5 3 2 9 4 2" xfId="27966"/>
    <cellStyle name="Comma 5 3 2 9 5" xfId="12438"/>
    <cellStyle name="Comma 5 3 2 9 5 2" xfId="31767"/>
    <cellStyle name="Comma 5 3 2 9 6" xfId="15918"/>
    <cellStyle name="Comma 5 3 2 9 6 2" xfId="35203"/>
    <cellStyle name="Comma 5 3 2 9 7" xfId="20362"/>
    <cellStyle name="Comma 5 3 3" xfId="122"/>
    <cellStyle name="Comma 5 3 3 10" xfId="4452"/>
    <cellStyle name="Comma 5 3 3 10 2" xfId="23788"/>
    <cellStyle name="Comma 5 3 3 11" xfId="7768"/>
    <cellStyle name="Comma 5 3 3 11 2" xfId="27097"/>
    <cellStyle name="Comma 5 3 3 12" xfId="11569"/>
    <cellStyle name="Comma 5 3 3 12 2" xfId="30898"/>
    <cellStyle name="Comma 5 3 3 13" xfId="15920"/>
    <cellStyle name="Comma 5 3 3 13 2" xfId="35205"/>
    <cellStyle name="Comma 5 3 3 14" xfId="19493"/>
    <cellStyle name="Comma 5 3 3 2" xfId="271"/>
    <cellStyle name="Comma 5 3 3 2 10" xfId="15921"/>
    <cellStyle name="Comma 5 3 3 2 10 2" xfId="35206"/>
    <cellStyle name="Comma 5 3 3 2 11" xfId="19639"/>
    <cellStyle name="Comma 5 3 3 2 2" xfId="519"/>
    <cellStyle name="Comma 5 3 3 2 2 2" xfId="1024"/>
    <cellStyle name="Comma 5 3 3 2 2 2 2" xfId="1025"/>
    <cellStyle name="Comma 5 3 3 2 2 2 2 2" xfId="4456"/>
    <cellStyle name="Comma 5 3 3 2 2 2 2 2 2" xfId="23792"/>
    <cellStyle name="Comma 5 3 3 2 2 2 2 3" xfId="8640"/>
    <cellStyle name="Comma 5 3 3 2 2 2 2 3 2" xfId="27969"/>
    <cellStyle name="Comma 5 3 3 2 2 2 2 4" xfId="12441"/>
    <cellStyle name="Comma 5 3 3 2 2 2 2 4 2" xfId="31770"/>
    <cellStyle name="Comma 5 3 3 2 2 2 2 5" xfId="15924"/>
    <cellStyle name="Comma 5 3 3 2 2 2 2 5 2" xfId="35209"/>
    <cellStyle name="Comma 5 3 3 2 2 2 2 6" xfId="20365"/>
    <cellStyle name="Comma 5 3 3 2 2 2 3" xfId="4455"/>
    <cellStyle name="Comma 5 3 3 2 2 2 3 2" xfId="23791"/>
    <cellStyle name="Comma 5 3 3 2 2 2 4" xfId="8639"/>
    <cellStyle name="Comma 5 3 3 2 2 2 4 2" xfId="27968"/>
    <cellStyle name="Comma 5 3 3 2 2 2 5" xfId="12440"/>
    <cellStyle name="Comma 5 3 3 2 2 2 5 2" xfId="31769"/>
    <cellStyle name="Comma 5 3 3 2 2 2 6" xfId="15923"/>
    <cellStyle name="Comma 5 3 3 2 2 2 6 2" xfId="35208"/>
    <cellStyle name="Comma 5 3 3 2 2 2 7" xfId="20364"/>
    <cellStyle name="Comma 5 3 3 2 2 3" xfId="1026"/>
    <cellStyle name="Comma 5 3 3 2 2 3 2" xfId="4457"/>
    <cellStyle name="Comma 5 3 3 2 2 3 2 2" xfId="23793"/>
    <cellStyle name="Comma 5 3 3 2 2 3 3" xfId="8641"/>
    <cellStyle name="Comma 5 3 3 2 2 3 3 2" xfId="27970"/>
    <cellStyle name="Comma 5 3 3 2 2 3 4" xfId="12442"/>
    <cellStyle name="Comma 5 3 3 2 2 3 4 2" xfId="31771"/>
    <cellStyle name="Comma 5 3 3 2 2 3 5" xfId="15925"/>
    <cellStyle name="Comma 5 3 3 2 2 3 5 2" xfId="35210"/>
    <cellStyle name="Comma 5 3 3 2 2 3 6" xfId="20366"/>
    <cellStyle name="Comma 5 3 3 2 2 4" xfId="4454"/>
    <cellStyle name="Comma 5 3 3 2 2 4 2" xfId="23790"/>
    <cellStyle name="Comma 5 3 3 2 2 5" xfId="8136"/>
    <cellStyle name="Comma 5 3 3 2 2 5 2" xfId="27465"/>
    <cellStyle name="Comma 5 3 3 2 2 6" xfId="11937"/>
    <cellStyle name="Comma 5 3 3 2 2 6 2" xfId="31266"/>
    <cellStyle name="Comma 5 3 3 2 2 7" xfId="15922"/>
    <cellStyle name="Comma 5 3 3 2 2 7 2" xfId="35207"/>
    <cellStyle name="Comma 5 3 3 2 2 8" xfId="19861"/>
    <cellStyle name="Comma 5 3 3 2 3" xfId="1027"/>
    <cellStyle name="Comma 5 3 3 2 3 2" xfId="1028"/>
    <cellStyle name="Comma 5 3 3 2 3 2 2" xfId="1029"/>
    <cellStyle name="Comma 5 3 3 2 3 2 2 2" xfId="4460"/>
    <cellStyle name="Comma 5 3 3 2 3 2 2 2 2" xfId="23796"/>
    <cellStyle name="Comma 5 3 3 2 3 2 2 3" xfId="8644"/>
    <cellStyle name="Comma 5 3 3 2 3 2 2 3 2" xfId="27973"/>
    <cellStyle name="Comma 5 3 3 2 3 2 2 4" xfId="12445"/>
    <cellStyle name="Comma 5 3 3 2 3 2 2 4 2" xfId="31774"/>
    <cellStyle name="Comma 5 3 3 2 3 2 2 5" xfId="15928"/>
    <cellStyle name="Comma 5 3 3 2 3 2 2 5 2" xfId="35213"/>
    <cellStyle name="Comma 5 3 3 2 3 2 2 6" xfId="20369"/>
    <cellStyle name="Comma 5 3 3 2 3 2 3" xfId="4459"/>
    <cellStyle name="Comma 5 3 3 2 3 2 3 2" xfId="23795"/>
    <cellStyle name="Comma 5 3 3 2 3 2 4" xfId="8643"/>
    <cellStyle name="Comma 5 3 3 2 3 2 4 2" xfId="27972"/>
    <cellStyle name="Comma 5 3 3 2 3 2 5" xfId="12444"/>
    <cellStyle name="Comma 5 3 3 2 3 2 5 2" xfId="31773"/>
    <cellStyle name="Comma 5 3 3 2 3 2 6" xfId="15927"/>
    <cellStyle name="Comma 5 3 3 2 3 2 6 2" xfId="35212"/>
    <cellStyle name="Comma 5 3 3 2 3 2 7" xfId="20368"/>
    <cellStyle name="Comma 5 3 3 2 3 3" xfId="1030"/>
    <cellStyle name="Comma 5 3 3 2 3 3 2" xfId="4461"/>
    <cellStyle name="Comma 5 3 3 2 3 3 2 2" xfId="23797"/>
    <cellStyle name="Comma 5 3 3 2 3 3 3" xfId="8645"/>
    <cellStyle name="Comma 5 3 3 2 3 3 3 2" xfId="27974"/>
    <cellStyle name="Comma 5 3 3 2 3 3 4" xfId="12446"/>
    <cellStyle name="Comma 5 3 3 2 3 3 4 2" xfId="31775"/>
    <cellStyle name="Comma 5 3 3 2 3 3 5" xfId="15929"/>
    <cellStyle name="Comma 5 3 3 2 3 3 5 2" xfId="35214"/>
    <cellStyle name="Comma 5 3 3 2 3 3 6" xfId="20370"/>
    <cellStyle name="Comma 5 3 3 2 3 4" xfId="4458"/>
    <cellStyle name="Comma 5 3 3 2 3 4 2" xfId="23794"/>
    <cellStyle name="Comma 5 3 3 2 3 5" xfId="8642"/>
    <cellStyle name="Comma 5 3 3 2 3 5 2" xfId="27971"/>
    <cellStyle name="Comma 5 3 3 2 3 6" xfId="12443"/>
    <cellStyle name="Comma 5 3 3 2 3 6 2" xfId="31772"/>
    <cellStyle name="Comma 5 3 3 2 3 7" xfId="15926"/>
    <cellStyle name="Comma 5 3 3 2 3 7 2" xfId="35211"/>
    <cellStyle name="Comma 5 3 3 2 3 8" xfId="20367"/>
    <cellStyle name="Comma 5 3 3 2 4" xfId="1031"/>
    <cellStyle name="Comma 5 3 3 2 4 2" xfId="1032"/>
    <cellStyle name="Comma 5 3 3 2 4 2 2" xfId="1033"/>
    <cellStyle name="Comma 5 3 3 2 4 2 2 2" xfId="4464"/>
    <cellStyle name="Comma 5 3 3 2 4 2 2 2 2" xfId="23800"/>
    <cellStyle name="Comma 5 3 3 2 4 2 2 3" xfId="8648"/>
    <cellStyle name="Comma 5 3 3 2 4 2 2 3 2" xfId="27977"/>
    <cellStyle name="Comma 5 3 3 2 4 2 2 4" xfId="12449"/>
    <cellStyle name="Comma 5 3 3 2 4 2 2 4 2" xfId="31778"/>
    <cellStyle name="Comma 5 3 3 2 4 2 2 5" xfId="15932"/>
    <cellStyle name="Comma 5 3 3 2 4 2 2 5 2" xfId="35217"/>
    <cellStyle name="Comma 5 3 3 2 4 2 2 6" xfId="20373"/>
    <cellStyle name="Comma 5 3 3 2 4 2 3" xfId="4463"/>
    <cellStyle name="Comma 5 3 3 2 4 2 3 2" xfId="23799"/>
    <cellStyle name="Comma 5 3 3 2 4 2 4" xfId="8647"/>
    <cellStyle name="Comma 5 3 3 2 4 2 4 2" xfId="27976"/>
    <cellStyle name="Comma 5 3 3 2 4 2 5" xfId="12448"/>
    <cellStyle name="Comma 5 3 3 2 4 2 5 2" xfId="31777"/>
    <cellStyle name="Comma 5 3 3 2 4 2 6" xfId="15931"/>
    <cellStyle name="Comma 5 3 3 2 4 2 6 2" xfId="35216"/>
    <cellStyle name="Comma 5 3 3 2 4 2 7" xfId="20372"/>
    <cellStyle name="Comma 5 3 3 2 4 3" xfId="1034"/>
    <cellStyle name="Comma 5 3 3 2 4 3 2" xfId="4465"/>
    <cellStyle name="Comma 5 3 3 2 4 3 2 2" xfId="23801"/>
    <cellStyle name="Comma 5 3 3 2 4 3 3" xfId="8649"/>
    <cellStyle name="Comma 5 3 3 2 4 3 3 2" xfId="27978"/>
    <cellStyle name="Comma 5 3 3 2 4 3 4" xfId="12450"/>
    <cellStyle name="Comma 5 3 3 2 4 3 4 2" xfId="31779"/>
    <cellStyle name="Comma 5 3 3 2 4 3 5" xfId="15933"/>
    <cellStyle name="Comma 5 3 3 2 4 3 5 2" xfId="35218"/>
    <cellStyle name="Comma 5 3 3 2 4 3 6" xfId="20374"/>
    <cellStyle name="Comma 5 3 3 2 4 4" xfId="4462"/>
    <cellStyle name="Comma 5 3 3 2 4 4 2" xfId="23798"/>
    <cellStyle name="Comma 5 3 3 2 4 5" xfId="8646"/>
    <cellStyle name="Comma 5 3 3 2 4 5 2" xfId="27975"/>
    <cellStyle name="Comma 5 3 3 2 4 6" xfId="12447"/>
    <cellStyle name="Comma 5 3 3 2 4 6 2" xfId="31776"/>
    <cellStyle name="Comma 5 3 3 2 4 7" xfId="15930"/>
    <cellStyle name="Comma 5 3 3 2 4 7 2" xfId="35215"/>
    <cellStyle name="Comma 5 3 3 2 4 8" xfId="20371"/>
    <cellStyle name="Comma 5 3 3 2 5" xfId="1035"/>
    <cellStyle name="Comma 5 3 3 2 5 2" xfId="1036"/>
    <cellStyle name="Comma 5 3 3 2 5 2 2" xfId="4467"/>
    <cellStyle name="Comma 5 3 3 2 5 2 2 2" xfId="23803"/>
    <cellStyle name="Comma 5 3 3 2 5 2 3" xfId="8651"/>
    <cellStyle name="Comma 5 3 3 2 5 2 3 2" xfId="27980"/>
    <cellStyle name="Comma 5 3 3 2 5 2 4" xfId="12452"/>
    <cellStyle name="Comma 5 3 3 2 5 2 4 2" xfId="31781"/>
    <cellStyle name="Comma 5 3 3 2 5 2 5" xfId="15935"/>
    <cellStyle name="Comma 5 3 3 2 5 2 5 2" xfId="35220"/>
    <cellStyle name="Comma 5 3 3 2 5 2 6" xfId="20376"/>
    <cellStyle name="Comma 5 3 3 2 5 3" xfId="4466"/>
    <cellStyle name="Comma 5 3 3 2 5 3 2" xfId="23802"/>
    <cellStyle name="Comma 5 3 3 2 5 4" xfId="8650"/>
    <cellStyle name="Comma 5 3 3 2 5 4 2" xfId="27979"/>
    <cellStyle name="Comma 5 3 3 2 5 5" xfId="12451"/>
    <cellStyle name="Comma 5 3 3 2 5 5 2" xfId="31780"/>
    <cellStyle name="Comma 5 3 3 2 5 6" xfId="15934"/>
    <cellStyle name="Comma 5 3 3 2 5 6 2" xfId="35219"/>
    <cellStyle name="Comma 5 3 3 2 5 7" xfId="20375"/>
    <cellStyle name="Comma 5 3 3 2 6" xfId="1037"/>
    <cellStyle name="Comma 5 3 3 2 6 2" xfId="4468"/>
    <cellStyle name="Comma 5 3 3 2 6 2 2" xfId="23804"/>
    <cellStyle name="Comma 5 3 3 2 6 3" xfId="8652"/>
    <cellStyle name="Comma 5 3 3 2 6 3 2" xfId="27981"/>
    <cellStyle name="Comma 5 3 3 2 6 4" xfId="12453"/>
    <cellStyle name="Comma 5 3 3 2 6 4 2" xfId="31782"/>
    <cellStyle name="Comma 5 3 3 2 6 5" xfId="15936"/>
    <cellStyle name="Comma 5 3 3 2 6 5 2" xfId="35221"/>
    <cellStyle name="Comma 5 3 3 2 6 6" xfId="20377"/>
    <cellStyle name="Comma 5 3 3 2 7" xfId="4453"/>
    <cellStyle name="Comma 5 3 3 2 7 2" xfId="23789"/>
    <cellStyle name="Comma 5 3 3 2 8" xfId="7914"/>
    <cellStyle name="Comma 5 3 3 2 8 2" xfId="27243"/>
    <cellStyle name="Comma 5 3 3 2 9" xfId="11715"/>
    <cellStyle name="Comma 5 3 3 2 9 2" xfId="31044"/>
    <cellStyle name="Comma 5 3 3 3" xfId="197"/>
    <cellStyle name="Comma 5 3 3 3 10" xfId="15937"/>
    <cellStyle name="Comma 5 3 3 3 10 2" xfId="35222"/>
    <cellStyle name="Comma 5 3 3 3 11" xfId="19566"/>
    <cellStyle name="Comma 5 3 3 3 2" xfId="446"/>
    <cellStyle name="Comma 5 3 3 3 2 2" xfId="1038"/>
    <cellStyle name="Comma 5 3 3 3 2 2 2" xfId="1039"/>
    <cellStyle name="Comma 5 3 3 3 2 2 2 2" xfId="4472"/>
    <cellStyle name="Comma 5 3 3 3 2 2 2 2 2" xfId="23808"/>
    <cellStyle name="Comma 5 3 3 3 2 2 2 3" xfId="8654"/>
    <cellStyle name="Comma 5 3 3 3 2 2 2 3 2" xfId="27983"/>
    <cellStyle name="Comma 5 3 3 3 2 2 2 4" xfId="12455"/>
    <cellStyle name="Comma 5 3 3 3 2 2 2 4 2" xfId="31784"/>
    <cellStyle name="Comma 5 3 3 3 2 2 2 5" xfId="15940"/>
    <cellStyle name="Comma 5 3 3 3 2 2 2 5 2" xfId="35225"/>
    <cellStyle name="Comma 5 3 3 3 2 2 2 6" xfId="20379"/>
    <cellStyle name="Comma 5 3 3 3 2 2 3" xfId="4471"/>
    <cellStyle name="Comma 5 3 3 3 2 2 3 2" xfId="23807"/>
    <cellStyle name="Comma 5 3 3 3 2 2 4" xfId="8653"/>
    <cellStyle name="Comma 5 3 3 3 2 2 4 2" xfId="27982"/>
    <cellStyle name="Comma 5 3 3 3 2 2 5" xfId="12454"/>
    <cellStyle name="Comma 5 3 3 3 2 2 5 2" xfId="31783"/>
    <cellStyle name="Comma 5 3 3 3 2 2 6" xfId="15939"/>
    <cellStyle name="Comma 5 3 3 3 2 2 6 2" xfId="35224"/>
    <cellStyle name="Comma 5 3 3 3 2 2 7" xfId="20378"/>
    <cellStyle name="Comma 5 3 3 3 2 3" xfId="1040"/>
    <cellStyle name="Comma 5 3 3 3 2 3 2" xfId="4473"/>
    <cellStyle name="Comma 5 3 3 3 2 3 2 2" xfId="23809"/>
    <cellStyle name="Comma 5 3 3 3 2 3 3" xfId="8655"/>
    <cellStyle name="Comma 5 3 3 3 2 3 3 2" xfId="27984"/>
    <cellStyle name="Comma 5 3 3 3 2 3 4" xfId="12456"/>
    <cellStyle name="Comma 5 3 3 3 2 3 4 2" xfId="31785"/>
    <cellStyle name="Comma 5 3 3 3 2 3 5" xfId="15941"/>
    <cellStyle name="Comma 5 3 3 3 2 3 5 2" xfId="35226"/>
    <cellStyle name="Comma 5 3 3 3 2 3 6" xfId="20380"/>
    <cellStyle name="Comma 5 3 3 3 2 4" xfId="4470"/>
    <cellStyle name="Comma 5 3 3 3 2 4 2" xfId="23806"/>
    <cellStyle name="Comma 5 3 3 3 2 5" xfId="8063"/>
    <cellStyle name="Comma 5 3 3 3 2 5 2" xfId="27392"/>
    <cellStyle name="Comma 5 3 3 3 2 6" xfId="11864"/>
    <cellStyle name="Comma 5 3 3 3 2 6 2" xfId="31193"/>
    <cellStyle name="Comma 5 3 3 3 2 7" xfId="15938"/>
    <cellStyle name="Comma 5 3 3 3 2 7 2" xfId="35223"/>
    <cellStyle name="Comma 5 3 3 3 2 8" xfId="19788"/>
    <cellStyle name="Comma 5 3 3 3 3" xfId="1041"/>
    <cellStyle name="Comma 5 3 3 3 3 2" xfId="1042"/>
    <cellStyle name="Comma 5 3 3 3 3 2 2" xfId="1043"/>
    <cellStyle name="Comma 5 3 3 3 3 2 2 2" xfId="4476"/>
    <cellStyle name="Comma 5 3 3 3 3 2 2 2 2" xfId="23812"/>
    <cellStyle name="Comma 5 3 3 3 3 2 2 3" xfId="8658"/>
    <cellStyle name="Comma 5 3 3 3 3 2 2 3 2" xfId="27987"/>
    <cellStyle name="Comma 5 3 3 3 3 2 2 4" xfId="12459"/>
    <cellStyle name="Comma 5 3 3 3 3 2 2 4 2" xfId="31788"/>
    <cellStyle name="Comma 5 3 3 3 3 2 2 5" xfId="15944"/>
    <cellStyle name="Comma 5 3 3 3 3 2 2 5 2" xfId="35229"/>
    <cellStyle name="Comma 5 3 3 3 3 2 2 6" xfId="20383"/>
    <cellStyle name="Comma 5 3 3 3 3 2 3" xfId="4475"/>
    <cellStyle name="Comma 5 3 3 3 3 2 3 2" xfId="23811"/>
    <cellStyle name="Comma 5 3 3 3 3 2 4" xfId="8657"/>
    <cellStyle name="Comma 5 3 3 3 3 2 4 2" xfId="27986"/>
    <cellStyle name="Comma 5 3 3 3 3 2 5" xfId="12458"/>
    <cellStyle name="Comma 5 3 3 3 3 2 5 2" xfId="31787"/>
    <cellStyle name="Comma 5 3 3 3 3 2 6" xfId="15943"/>
    <cellStyle name="Comma 5 3 3 3 3 2 6 2" xfId="35228"/>
    <cellStyle name="Comma 5 3 3 3 3 2 7" xfId="20382"/>
    <cellStyle name="Comma 5 3 3 3 3 3" xfId="1044"/>
    <cellStyle name="Comma 5 3 3 3 3 3 2" xfId="4477"/>
    <cellStyle name="Comma 5 3 3 3 3 3 2 2" xfId="23813"/>
    <cellStyle name="Comma 5 3 3 3 3 3 3" xfId="8659"/>
    <cellStyle name="Comma 5 3 3 3 3 3 3 2" xfId="27988"/>
    <cellStyle name="Comma 5 3 3 3 3 3 4" xfId="12460"/>
    <cellStyle name="Comma 5 3 3 3 3 3 4 2" xfId="31789"/>
    <cellStyle name="Comma 5 3 3 3 3 3 5" xfId="15945"/>
    <cellStyle name="Comma 5 3 3 3 3 3 5 2" xfId="35230"/>
    <cellStyle name="Comma 5 3 3 3 3 3 6" xfId="20384"/>
    <cellStyle name="Comma 5 3 3 3 3 4" xfId="4474"/>
    <cellStyle name="Comma 5 3 3 3 3 4 2" xfId="23810"/>
    <cellStyle name="Comma 5 3 3 3 3 5" xfId="8656"/>
    <cellStyle name="Comma 5 3 3 3 3 5 2" xfId="27985"/>
    <cellStyle name="Comma 5 3 3 3 3 6" xfId="12457"/>
    <cellStyle name="Comma 5 3 3 3 3 6 2" xfId="31786"/>
    <cellStyle name="Comma 5 3 3 3 3 7" xfId="15942"/>
    <cellStyle name="Comma 5 3 3 3 3 7 2" xfId="35227"/>
    <cellStyle name="Comma 5 3 3 3 3 8" xfId="20381"/>
    <cellStyle name="Comma 5 3 3 3 4" xfId="1045"/>
    <cellStyle name="Comma 5 3 3 3 4 2" xfId="1046"/>
    <cellStyle name="Comma 5 3 3 3 4 2 2" xfId="1047"/>
    <cellStyle name="Comma 5 3 3 3 4 2 2 2" xfId="4480"/>
    <cellStyle name="Comma 5 3 3 3 4 2 2 2 2" xfId="23816"/>
    <cellStyle name="Comma 5 3 3 3 4 2 2 3" xfId="8662"/>
    <cellStyle name="Comma 5 3 3 3 4 2 2 3 2" xfId="27991"/>
    <cellStyle name="Comma 5 3 3 3 4 2 2 4" xfId="12463"/>
    <cellStyle name="Comma 5 3 3 3 4 2 2 4 2" xfId="31792"/>
    <cellStyle name="Comma 5 3 3 3 4 2 2 5" xfId="15948"/>
    <cellStyle name="Comma 5 3 3 3 4 2 2 5 2" xfId="35233"/>
    <cellStyle name="Comma 5 3 3 3 4 2 2 6" xfId="20387"/>
    <cellStyle name="Comma 5 3 3 3 4 2 3" xfId="4479"/>
    <cellStyle name="Comma 5 3 3 3 4 2 3 2" xfId="23815"/>
    <cellStyle name="Comma 5 3 3 3 4 2 4" xfId="8661"/>
    <cellStyle name="Comma 5 3 3 3 4 2 4 2" xfId="27990"/>
    <cellStyle name="Comma 5 3 3 3 4 2 5" xfId="12462"/>
    <cellStyle name="Comma 5 3 3 3 4 2 5 2" xfId="31791"/>
    <cellStyle name="Comma 5 3 3 3 4 2 6" xfId="15947"/>
    <cellStyle name="Comma 5 3 3 3 4 2 6 2" xfId="35232"/>
    <cellStyle name="Comma 5 3 3 3 4 2 7" xfId="20386"/>
    <cellStyle name="Comma 5 3 3 3 4 3" xfId="1048"/>
    <cellStyle name="Comma 5 3 3 3 4 3 2" xfId="4481"/>
    <cellStyle name="Comma 5 3 3 3 4 3 2 2" xfId="23817"/>
    <cellStyle name="Comma 5 3 3 3 4 3 3" xfId="8663"/>
    <cellStyle name="Comma 5 3 3 3 4 3 3 2" xfId="27992"/>
    <cellStyle name="Comma 5 3 3 3 4 3 4" xfId="12464"/>
    <cellStyle name="Comma 5 3 3 3 4 3 4 2" xfId="31793"/>
    <cellStyle name="Comma 5 3 3 3 4 3 5" xfId="15949"/>
    <cellStyle name="Comma 5 3 3 3 4 3 5 2" xfId="35234"/>
    <cellStyle name="Comma 5 3 3 3 4 3 6" xfId="20388"/>
    <cellStyle name="Comma 5 3 3 3 4 4" xfId="4478"/>
    <cellStyle name="Comma 5 3 3 3 4 4 2" xfId="23814"/>
    <cellStyle name="Comma 5 3 3 3 4 5" xfId="8660"/>
    <cellStyle name="Comma 5 3 3 3 4 5 2" xfId="27989"/>
    <cellStyle name="Comma 5 3 3 3 4 6" xfId="12461"/>
    <cellStyle name="Comma 5 3 3 3 4 6 2" xfId="31790"/>
    <cellStyle name="Comma 5 3 3 3 4 7" xfId="15946"/>
    <cellStyle name="Comma 5 3 3 3 4 7 2" xfId="35231"/>
    <cellStyle name="Comma 5 3 3 3 4 8" xfId="20385"/>
    <cellStyle name="Comma 5 3 3 3 5" xfId="1049"/>
    <cellStyle name="Comma 5 3 3 3 5 2" xfId="1050"/>
    <cellStyle name="Comma 5 3 3 3 5 2 2" xfId="4483"/>
    <cellStyle name="Comma 5 3 3 3 5 2 2 2" xfId="23819"/>
    <cellStyle name="Comma 5 3 3 3 5 2 3" xfId="8665"/>
    <cellStyle name="Comma 5 3 3 3 5 2 3 2" xfId="27994"/>
    <cellStyle name="Comma 5 3 3 3 5 2 4" xfId="12466"/>
    <cellStyle name="Comma 5 3 3 3 5 2 4 2" xfId="31795"/>
    <cellStyle name="Comma 5 3 3 3 5 2 5" xfId="15951"/>
    <cellStyle name="Comma 5 3 3 3 5 2 5 2" xfId="35236"/>
    <cellStyle name="Comma 5 3 3 3 5 2 6" xfId="20390"/>
    <cellStyle name="Comma 5 3 3 3 5 3" xfId="4482"/>
    <cellStyle name="Comma 5 3 3 3 5 3 2" xfId="23818"/>
    <cellStyle name="Comma 5 3 3 3 5 4" xfId="8664"/>
    <cellStyle name="Comma 5 3 3 3 5 4 2" xfId="27993"/>
    <cellStyle name="Comma 5 3 3 3 5 5" xfId="12465"/>
    <cellStyle name="Comma 5 3 3 3 5 5 2" xfId="31794"/>
    <cellStyle name="Comma 5 3 3 3 5 6" xfId="15950"/>
    <cellStyle name="Comma 5 3 3 3 5 6 2" xfId="35235"/>
    <cellStyle name="Comma 5 3 3 3 5 7" xfId="20389"/>
    <cellStyle name="Comma 5 3 3 3 6" xfId="1051"/>
    <cellStyle name="Comma 5 3 3 3 6 2" xfId="4484"/>
    <cellStyle name="Comma 5 3 3 3 6 2 2" xfId="23820"/>
    <cellStyle name="Comma 5 3 3 3 6 3" xfId="8666"/>
    <cellStyle name="Comma 5 3 3 3 6 3 2" xfId="27995"/>
    <cellStyle name="Comma 5 3 3 3 6 4" xfId="12467"/>
    <cellStyle name="Comma 5 3 3 3 6 4 2" xfId="31796"/>
    <cellStyle name="Comma 5 3 3 3 6 5" xfId="15952"/>
    <cellStyle name="Comma 5 3 3 3 6 5 2" xfId="35237"/>
    <cellStyle name="Comma 5 3 3 3 6 6" xfId="20391"/>
    <cellStyle name="Comma 5 3 3 3 7" xfId="4469"/>
    <cellStyle name="Comma 5 3 3 3 7 2" xfId="23805"/>
    <cellStyle name="Comma 5 3 3 3 8" xfId="7841"/>
    <cellStyle name="Comma 5 3 3 3 8 2" xfId="27170"/>
    <cellStyle name="Comma 5 3 3 3 9" xfId="11642"/>
    <cellStyle name="Comma 5 3 3 3 9 2" xfId="30971"/>
    <cellStyle name="Comma 5 3 3 4" xfId="373"/>
    <cellStyle name="Comma 5 3 3 4 2" xfId="1052"/>
    <cellStyle name="Comma 5 3 3 4 2 2" xfId="1053"/>
    <cellStyle name="Comma 5 3 3 4 2 2 2" xfId="4487"/>
    <cellStyle name="Comma 5 3 3 4 2 2 2 2" xfId="23823"/>
    <cellStyle name="Comma 5 3 3 4 2 2 3" xfId="8668"/>
    <cellStyle name="Comma 5 3 3 4 2 2 3 2" xfId="27997"/>
    <cellStyle name="Comma 5 3 3 4 2 2 4" xfId="12469"/>
    <cellStyle name="Comma 5 3 3 4 2 2 4 2" xfId="31798"/>
    <cellStyle name="Comma 5 3 3 4 2 2 5" xfId="15955"/>
    <cellStyle name="Comma 5 3 3 4 2 2 5 2" xfId="35240"/>
    <cellStyle name="Comma 5 3 3 4 2 2 6" xfId="20393"/>
    <cellStyle name="Comma 5 3 3 4 2 3" xfId="4486"/>
    <cellStyle name="Comma 5 3 3 4 2 3 2" xfId="23822"/>
    <cellStyle name="Comma 5 3 3 4 2 4" xfId="8667"/>
    <cellStyle name="Comma 5 3 3 4 2 4 2" xfId="27996"/>
    <cellStyle name="Comma 5 3 3 4 2 5" xfId="12468"/>
    <cellStyle name="Comma 5 3 3 4 2 5 2" xfId="31797"/>
    <cellStyle name="Comma 5 3 3 4 2 6" xfId="15954"/>
    <cellStyle name="Comma 5 3 3 4 2 6 2" xfId="35239"/>
    <cellStyle name="Comma 5 3 3 4 2 7" xfId="20392"/>
    <cellStyle name="Comma 5 3 3 4 3" xfId="1054"/>
    <cellStyle name="Comma 5 3 3 4 3 2" xfId="4488"/>
    <cellStyle name="Comma 5 3 3 4 3 2 2" xfId="23824"/>
    <cellStyle name="Comma 5 3 3 4 3 3" xfId="8669"/>
    <cellStyle name="Comma 5 3 3 4 3 3 2" xfId="27998"/>
    <cellStyle name="Comma 5 3 3 4 3 4" xfId="12470"/>
    <cellStyle name="Comma 5 3 3 4 3 4 2" xfId="31799"/>
    <cellStyle name="Comma 5 3 3 4 3 5" xfId="15956"/>
    <cellStyle name="Comma 5 3 3 4 3 5 2" xfId="35241"/>
    <cellStyle name="Comma 5 3 3 4 3 6" xfId="20394"/>
    <cellStyle name="Comma 5 3 3 4 4" xfId="4485"/>
    <cellStyle name="Comma 5 3 3 4 4 2" xfId="23821"/>
    <cellStyle name="Comma 5 3 3 4 5" xfId="7990"/>
    <cellStyle name="Comma 5 3 3 4 5 2" xfId="27319"/>
    <cellStyle name="Comma 5 3 3 4 6" xfId="11791"/>
    <cellStyle name="Comma 5 3 3 4 6 2" xfId="31120"/>
    <cellStyle name="Comma 5 3 3 4 7" xfId="15953"/>
    <cellStyle name="Comma 5 3 3 4 7 2" xfId="35238"/>
    <cellStyle name="Comma 5 3 3 4 8" xfId="19715"/>
    <cellStyle name="Comma 5 3 3 5" xfId="1055"/>
    <cellStyle name="Comma 5 3 3 5 2" xfId="1056"/>
    <cellStyle name="Comma 5 3 3 5 2 2" xfId="1057"/>
    <cellStyle name="Comma 5 3 3 5 2 2 2" xfId="4491"/>
    <cellStyle name="Comma 5 3 3 5 2 2 2 2" xfId="23827"/>
    <cellStyle name="Comma 5 3 3 5 2 2 3" xfId="8672"/>
    <cellStyle name="Comma 5 3 3 5 2 2 3 2" xfId="28001"/>
    <cellStyle name="Comma 5 3 3 5 2 2 4" xfId="12473"/>
    <cellStyle name="Comma 5 3 3 5 2 2 4 2" xfId="31802"/>
    <cellStyle name="Comma 5 3 3 5 2 2 5" xfId="15959"/>
    <cellStyle name="Comma 5 3 3 5 2 2 5 2" xfId="35244"/>
    <cellStyle name="Comma 5 3 3 5 2 2 6" xfId="20397"/>
    <cellStyle name="Comma 5 3 3 5 2 3" xfId="4490"/>
    <cellStyle name="Comma 5 3 3 5 2 3 2" xfId="23826"/>
    <cellStyle name="Comma 5 3 3 5 2 4" xfId="8671"/>
    <cellStyle name="Comma 5 3 3 5 2 4 2" xfId="28000"/>
    <cellStyle name="Comma 5 3 3 5 2 5" xfId="12472"/>
    <cellStyle name="Comma 5 3 3 5 2 5 2" xfId="31801"/>
    <cellStyle name="Comma 5 3 3 5 2 6" xfId="15958"/>
    <cellStyle name="Comma 5 3 3 5 2 6 2" xfId="35243"/>
    <cellStyle name="Comma 5 3 3 5 2 7" xfId="20396"/>
    <cellStyle name="Comma 5 3 3 5 3" xfId="1058"/>
    <cellStyle name="Comma 5 3 3 5 3 2" xfId="4492"/>
    <cellStyle name="Comma 5 3 3 5 3 2 2" xfId="23828"/>
    <cellStyle name="Comma 5 3 3 5 3 3" xfId="8673"/>
    <cellStyle name="Comma 5 3 3 5 3 3 2" xfId="28002"/>
    <cellStyle name="Comma 5 3 3 5 3 4" xfId="12474"/>
    <cellStyle name="Comma 5 3 3 5 3 4 2" xfId="31803"/>
    <cellStyle name="Comma 5 3 3 5 3 5" xfId="15960"/>
    <cellStyle name="Comma 5 3 3 5 3 5 2" xfId="35245"/>
    <cellStyle name="Comma 5 3 3 5 3 6" xfId="20398"/>
    <cellStyle name="Comma 5 3 3 5 4" xfId="4489"/>
    <cellStyle name="Comma 5 3 3 5 4 2" xfId="23825"/>
    <cellStyle name="Comma 5 3 3 5 5" xfId="8670"/>
    <cellStyle name="Comma 5 3 3 5 5 2" xfId="27999"/>
    <cellStyle name="Comma 5 3 3 5 6" xfId="12471"/>
    <cellStyle name="Comma 5 3 3 5 6 2" xfId="31800"/>
    <cellStyle name="Comma 5 3 3 5 7" xfId="15957"/>
    <cellStyle name="Comma 5 3 3 5 7 2" xfId="35242"/>
    <cellStyle name="Comma 5 3 3 5 8" xfId="20395"/>
    <cellStyle name="Comma 5 3 3 6" xfId="1059"/>
    <cellStyle name="Comma 5 3 3 6 2" xfId="1060"/>
    <cellStyle name="Comma 5 3 3 6 2 2" xfId="1061"/>
    <cellStyle name="Comma 5 3 3 6 2 2 2" xfId="4495"/>
    <cellStyle name="Comma 5 3 3 6 2 2 2 2" xfId="23831"/>
    <cellStyle name="Comma 5 3 3 6 2 2 3" xfId="8676"/>
    <cellStyle name="Comma 5 3 3 6 2 2 3 2" xfId="28005"/>
    <cellStyle name="Comma 5 3 3 6 2 2 4" xfId="12477"/>
    <cellStyle name="Comma 5 3 3 6 2 2 4 2" xfId="31806"/>
    <cellStyle name="Comma 5 3 3 6 2 2 5" xfId="15963"/>
    <cellStyle name="Comma 5 3 3 6 2 2 5 2" xfId="35248"/>
    <cellStyle name="Comma 5 3 3 6 2 2 6" xfId="20401"/>
    <cellStyle name="Comma 5 3 3 6 2 3" xfId="4494"/>
    <cellStyle name="Comma 5 3 3 6 2 3 2" xfId="23830"/>
    <cellStyle name="Comma 5 3 3 6 2 4" xfId="8675"/>
    <cellStyle name="Comma 5 3 3 6 2 4 2" xfId="28004"/>
    <cellStyle name="Comma 5 3 3 6 2 5" xfId="12476"/>
    <cellStyle name="Comma 5 3 3 6 2 5 2" xfId="31805"/>
    <cellStyle name="Comma 5 3 3 6 2 6" xfId="15962"/>
    <cellStyle name="Comma 5 3 3 6 2 6 2" xfId="35247"/>
    <cellStyle name="Comma 5 3 3 6 2 7" xfId="20400"/>
    <cellStyle name="Comma 5 3 3 6 3" xfId="1062"/>
    <cellStyle name="Comma 5 3 3 6 3 2" xfId="4496"/>
    <cellStyle name="Comma 5 3 3 6 3 2 2" xfId="23832"/>
    <cellStyle name="Comma 5 3 3 6 3 3" xfId="8677"/>
    <cellStyle name="Comma 5 3 3 6 3 3 2" xfId="28006"/>
    <cellStyle name="Comma 5 3 3 6 3 4" xfId="12478"/>
    <cellStyle name="Comma 5 3 3 6 3 4 2" xfId="31807"/>
    <cellStyle name="Comma 5 3 3 6 3 5" xfId="15964"/>
    <cellStyle name="Comma 5 3 3 6 3 5 2" xfId="35249"/>
    <cellStyle name="Comma 5 3 3 6 3 6" xfId="20402"/>
    <cellStyle name="Comma 5 3 3 6 4" xfId="4493"/>
    <cellStyle name="Comma 5 3 3 6 4 2" xfId="23829"/>
    <cellStyle name="Comma 5 3 3 6 5" xfId="8674"/>
    <cellStyle name="Comma 5 3 3 6 5 2" xfId="28003"/>
    <cellStyle name="Comma 5 3 3 6 6" xfId="12475"/>
    <cellStyle name="Comma 5 3 3 6 6 2" xfId="31804"/>
    <cellStyle name="Comma 5 3 3 6 7" xfId="15961"/>
    <cellStyle name="Comma 5 3 3 6 7 2" xfId="35246"/>
    <cellStyle name="Comma 5 3 3 6 8" xfId="20399"/>
    <cellStyle name="Comma 5 3 3 7" xfId="1063"/>
    <cellStyle name="Comma 5 3 3 7 2" xfId="1064"/>
    <cellStyle name="Comma 5 3 3 7 2 2" xfId="1065"/>
    <cellStyle name="Comma 5 3 3 7 2 2 2" xfId="4499"/>
    <cellStyle name="Comma 5 3 3 7 2 2 2 2" xfId="23835"/>
    <cellStyle name="Comma 5 3 3 7 2 2 3" xfId="8680"/>
    <cellStyle name="Comma 5 3 3 7 2 2 3 2" xfId="28009"/>
    <cellStyle name="Comma 5 3 3 7 2 2 4" xfId="12481"/>
    <cellStyle name="Comma 5 3 3 7 2 2 4 2" xfId="31810"/>
    <cellStyle name="Comma 5 3 3 7 2 2 5" xfId="15967"/>
    <cellStyle name="Comma 5 3 3 7 2 2 5 2" xfId="35252"/>
    <cellStyle name="Comma 5 3 3 7 2 2 6" xfId="20405"/>
    <cellStyle name="Comma 5 3 3 7 2 3" xfId="4498"/>
    <cellStyle name="Comma 5 3 3 7 2 3 2" xfId="23834"/>
    <cellStyle name="Comma 5 3 3 7 2 4" xfId="8679"/>
    <cellStyle name="Comma 5 3 3 7 2 4 2" xfId="28008"/>
    <cellStyle name="Comma 5 3 3 7 2 5" xfId="12480"/>
    <cellStyle name="Comma 5 3 3 7 2 5 2" xfId="31809"/>
    <cellStyle name="Comma 5 3 3 7 2 6" xfId="15966"/>
    <cellStyle name="Comma 5 3 3 7 2 6 2" xfId="35251"/>
    <cellStyle name="Comma 5 3 3 7 2 7" xfId="20404"/>
    <cellStyle name="Comma 5 3 3 7 3" xfId="1066"/>
    <cellStyle name="Comma 5 3 3 7 3 2" xfId="4500"/>
    <cellStyle name="Comma 5 3 3 7 3 2 2" xfId="23836"/>
    <cellStyle name="Comma 5 3 3 7 3 3" xfId="8681"/>
    <cellStyle name="Comma 5 3 3 7 3 3 2" xfId="28010"/>
    <cellStyle name="Comma 5 3 3 7 3 4" xfId="12482"/>
    <cellStyle name="Comma 5 3 3 7 3 4 2" xfId="31811"/>
    <cellStyle name="Comma 5 3 3 7 3 5" xfId="15968"/>
    <cellStyle name="Comma 5 3 3 7 3 5 2" xfId="35253"/>
    <cellStyle name="Comma 5 3 3 7 3 6" xfId="20406"/>
    <cellStyle name="Comma 5 3 3 7 4" xfId="4497"/>
    <cellStyle name="Comma 5 3 3 7 4 2" xfId="23833"/>
    <cellStyle name="Comma 5 3 3 7 5" xfId="8678"/>
    <cellStyle name="Comma 5 3 3 7 5 2" xfId="28007"/>
    <cellStyle name="Comma 5 3 3 7 6" xfId="12479"/>
    <cellStyle name="Comma 5 3 3 7 6 2" xfId="31808"/>
    <cellStyle name="Comma 5 3 3 7 7" xfId="15965"/>
    <cellStyle name="Comma 5 3 3 7 7 2" xfId="35250"/>
    <cellStyle name="Comma 5 3 3 7 8" xfId="20403"/>
    <cellStyle name="Comma 5 3 3 8" xfId="1067"/>
    <cellStyle name="Comma 5 3 3 8 2" xfId="1068"/>
    <cellStyle name="Comma 5 3 3 8 2 2" xfId="4502"/>
    <cellStyle name="Comma 5 3 3 8 2 2 2" xfId="23838"/>
    <cellStyle name="Comma 5 3 3 8 2 3" xfId="8683"/>
    <cellStyle name="Comma 5 3 3 8 2 3 2" xfId="28012"/>
    <cellStyle name="Comma 5 3 3 8 2 4" xfId="12484"/>
    <cellStyle name="Comma 5 3 3 8 2 4 2" xfId="31813"/>
    <cellStyle name="Comma 5 3 3 8 2 5" xfId="15970"/>
    <cellStyle name="Comma 5 3 3 8 2 5 2" xfId="35255"/>
    <cellStyle name="Comma 5 3 3 8 2 6" xfId="20408"/>
    <cellStyle name="Comma 5 3 3 8 3" xfId="4501"/>
    <cellStyle name="Comma 5 3 3 8 3 2" xfId="23837"/>
    <cellStyle name="Comma 5 3 3 8 4" xfId="8682"/>
    <cellStyle name="Comma 5 3 3 8 4 2" xfId="28011"/>
    <cellStyle name="Comma 5 3 3 8 5" xfId="12483"/>
    <cellStyle name="Comma 5 3 3 8 5 2" xfId="31812"/>
    <cellStyle name="Comma 5 3 3 8 6" xfId="15969"/>
    <cellStyle name="Comma 5 3 3 8 6 2" xfId="35254"/>
    <cellStyle name="Comma 5 3 3 8 7" xfId="20407"/>
    <cellStyle name="Comma 5 3 3 9" xfId="1069"/>
    <cellStyle name="Comma 5 3 3 9 2" xfId="4503"/>
    <cellStyle name="Comma 5 3 3 9 2 2" xfId="23839"/>
    <cellStyle name="Comma 5 3 3 9 3" xfId="8684"/>
    <cellStyle name="Comma 5 3 3 9 3 2" xfId="28013"/>
    <cellStyle name="Comma 5 3 3 9 4" xfId="12485"/>
    <cellStyle name="Comma 5 3 3 9 4 2" xfId="31814"/>
    <cellStyle name="Comma 5 3 3 9 5" xfId="15971"/>
    <cellStyle name="Comma 5 3 3 9 5 2" xfId="35256"/>
    <cellStyle name="Comma 5 3 3 9 6" xfId="20409"/>
    <cellStyle name="Comma 5 3 4" xfId="233"/>
    <cellStyle name="Comma 5 3 4 10" xfId="15972"/>
    <cellStyle name="Comma 5 3 4 10 2" xfId="35257"/>
    <cellStyle name="Comma 5 3 4 11" xfId="19602"/>
    <cellStyle name="Comma 5 3 4 2" xfId="482"/>
    <cellStyle name="Comma 5 3 4 2 2" xfId="1070"/>
    <cellStyle name="Comma 5 3 4 2 2 2" xfId="1071"/>
    <cellStyle name="Comma 5 3 4 2 2 2 2" xfId="4507"/>
    <cellStyle name="Comma 5 3 4 2 2 2 2 2" xfId="23843"/>
    <cellStyle name="Comma 5 3 4 2 2 2 3" xfId="8686"/>
    <cellStyle name="Comma 5 3 4 2 2 2 3 2" xfId="28015"/>
    <cellStyle name="Comma 5 3 4 2 2 2 4" xfId="12487"/>
    <cellStyle name="Comma 5 3 4 2 2 2 4 2" xfId="31816"/>
    <cellStyle name="Comma 5 3 4 2 2 2 5" xfId="15975"/>
    <cellStyle name="Comma 5 3 4 2 2 2 5 2" xfId="35260"/>
    <cellStyle name="Comma 5 3 4 2 2 2 6" xfId="20411"/>
    <cellStyle name="Comma 5 3 4 2 2 3" xfId="4506"/>
    <cellStyle name="Comma 5 3 4 2 2 3 2" xfId="23842"/>
    <cellStyle name="Comma 5 3 4 2 2 4" xfId="8685"/>
    <cellStyle name="Comma 5 3 4 2 2 4 2" xfId="28014"/>
    <cellStyle name="Comma 5 3 4 2 2 5" xfId="12486"/>
    <cellStyle name="Comma 5 3 4 2 2 5 2" xfId="31815"/>
    <cellStyle name="Comma 5 3 4 2 2 6" xfId="15974"/>
    <cellStyle name="Comma 5 3 4 2 2 6 2" xfId="35259"/>
    <cellStyle name="Comma 5 3 4 2 2 7" xfId="20410"/>
    <cellStyle name="Comma 5 3 4 2 3" xfId="1072"/>
    <cellStyle name="Comma 5 3 4 2 3 2" xfId="4508"/>
    <cellStyle name="Comma 5 3 4 2 3 2 2" xfId="23844"/>
    <cellStyle name="Comma 5 3 4 2 3 3" xfId="8687"/>
    <cellStyle name="Comma 5 3 4 2 3 3 2" xfId="28016"/>
    <cellStyle name="Comma 5 3 4 2 3 4" xfId="12488"/>
    <cellStyle name="Comma 5 3 4 2 3 4 2" xfId="31817"/>
    <cellStyle name="Comma 5 3 4 2 3 5" xfId="15976"/>
    <cellStyle name="Comma 5 3 4 2 3 5 2" xfId="35261"/>
    <cellStyle name="Comma 5 3 4 2 3 6" xfId="20412"/>
    <cellStyle name="Comma 5 3 4 2 4" xfId="4505"/>
    <cellStyle name="Comma 5 3 4 2 4 2" xfId="23841"/>
    <cellStyle name="Comma 5 3 4 2 5" xfId="8099"/>
    <cellStyle name="Comma 5 3 4 2 5 2" xfId="27428"/>
    <cellStyle name="Comma 5 3 4 2 6" xfId="11900"/>
    <cellStyle name="Comma 5 3 4 2 6 2" xfId="31229"/>
    <cellStyle name="Comma 5 3 4 2 7" xfId="15973"/>
    <cellStyle name="Comma 5 3 4 2 7 2" xfId="35258"/>
    <cellStyle name="Comma 5 3 4 2 8" xfId="19824"/>
    <cellStyle name="Comma 5 3 4 3" xfId="1073"/>
    <cellStyle name="Comma 5 3 4 3 2" xfId="1074"/>
    <cellStyle name="Comma 5 3 4 3 2 2" xfId="1075"/>
    <cellStyle name="Comma 5 3 4 3 2 2 2" xfId="4511"/>
    <cellStyle name="Comma 5 3 4 3 2 2 2 2" xfId="23847"/>
    <cellStyle name="Comma 5 3 4 3 2 2 3" xfId="8690"/>
    <cellStyle name="Comma 5 3 4 3 2 2 3 2" xfId="28019"/>
    <cellStyle name="Comma 5 3 4 3 2 2 4" xfId="12491"/>
    <cellStyle name="Comma 5 3 4 3 2 2 4 2" xfId="31820"/>
    <cellStyle name="Comma 5 3 4 3 2 2 5" xfId="15979"/>
    <cellStyle name="Comma 5 3 4 3 2 2 5 2" xfId="35264"/>
    <cellStyle name="Comma 5 3 4 3 2 2 6" xfId="20415"/>
    <cellStyle name="Comma 5 3 4 3 2 3" xfId="4510"/>
    <cellStyle name="Comma 5 3 4 3 2 3 2" xfId="23846"/>
    <cellStyle name="Comma 5 3 4 3 2 4" xfId="8689"/>
    <cellStyle name="Comma 5 3 4 3 2 4 2" xfId="28018"/>
    <cellStyle name="Comma 5 3 4 3 2 5" xfId="12490"/>
    <cellStyle name="Comma 5 3 4 3 2 5 2" xfId="31819"/>
    <cellStyle name="Comma 5 3 4 3 2 6" xfId="15978"/>
    <cellStyle name="Comma 5 3 4 3 2 6 2" xfId="35263"/>
    <cellStyle name="Comma 5 3 4 3 2 7" xfId="20414"/>
    <cellStyle name="Comma 5 3 4 3 3" xfId="1076"/>
    <cellStyle name="Comma 5 3 4 3 3 2" xfId="4512"/>
    <cellStyle name="Comma 5 3 4 3 3 2 2" xfId="23848"/>
    <cellStyle name="Comma 5 3 4 3 3 3" xfId="8691"/>
    <cellStyle name="Comma 5 3 4 3 3 3 2" xfId="28020"/>
    <cellStyle name="Comma 5 3 4 3 3 4" xfId="12492"/>
    <cellStyle name="Comma 5 3 4 3 3 4 2" xfId="31821"/>
    <cellStyle name="Comma 5 3 4 3 3 5" xfId="15980"/>
    <cellStyle name="Comma 5 3 4 3 3 5 2" xfId="35265"/>
    <cellStyle name="Comma 5 3 4 3 3 6" xfId="20416"/>
    <cellStyle name="Comma 5 3 4 3 4" xfId="4509"/>
    <cellStyle name="Comma 5 3 4 3 4 2" xfId="23845"/>
    <cellStyle name="Comma 5 3 4 3 5" xfId="8688"/>
    <cellStyle name="Comma 5 3 4 3 5 2" xfId="28017"/>
    <cellStyle name="Comma 5 3 4 3 6" xfId="12489"/>
    <cellStyle name="Comma 5 3 4 3 6 2" xfId="31818"/>
    <cellStyle name="Comma 5 3 4 3 7" xfId="15977"/>
    <cellStyle name="Comma 5 3 4 3 7 2" xfId="35262"/>
    <cellStyle name="Comma 5 3 4 3 8" xfId="20413"/>
    <cellStyle name="Comma 5 3 4 4" xfId="1077"/>
    <cellStyle name="Comma 5 3 4 4 2" xfId="1078"/>
    <cellStyle name="Comma 5 3 4 4 2 2" xfId="1079"/>
    <cellStyle name="Comma 5 3 4 4 2 2 2" xfId="4515"/>
    <cellStyle name="Comma 5 3 4 4 2 2 2 2" xfId="23851"/>
    <cellStyle name="Comma 5 3 4 4 2 2 3" xfId="8694"/>
    <cellStyle name="Comma 5 3 4 4 2 2 3 2" xfId="28023"/>
    <cellStyle name="Comma 5 3 4 4 2 2 4" xfId="12495"/>
    <cellStyle name="Comma 5 3 4 4 2 2 4 2" xfId="31824"/>
    <cellStyle name="Comma 5 3 4 4 2 2 5" xfId="15983"/>
    <cellStyle name="Comma 5 3 4 4 2 2 5 2" xfId="35268"/>
    <cellStyle name="Comma 5 3 4 4 2 2 6" xfId="20419"/>
    <cellStyle name="Comma 5 3 4 4 2 3" xfId="4514"/>
    <cellStyle name="Comma 5 3 4 4 2 3 2" xfId="23850"/>
    <cellStyle name="Comma 5 3 4 4 2 4" xfId="8693"/>
    <cellStyle name="Comma 5 3 4 4 2 4 2" xfId="28022"/>
    <cellStyle name="Comma 5 3 4 4 2 5" xfId="12494"/>
    <cellStyle name="Comma 5 3 4 4 2 5 2" xfId="31823"/>
    <cellStyle name="Comma 5 3 4 4 2 6" xfId="15982"/>
    <cellStyle name="Comma 5 3 4 4 2 6 2" xfId="35267"/>
    <cellStyle name="Comma 5 3 4 4 2 7" xfId="20418"/>
    <cellStyle name="Comma 5 3 4 4 3" xfId="1080"/>
    <cellStyle name="Comma 5 3 4 4 3 2" xfId="4516"/>
    <cellStyle name="Comma 5 3 4 4 3 2 2" xfId="23852"/>
    <cellStyle name="Comma 5 3 4 4 3 3" xfId="8695"/>
    <cellStyle name="Comma 5 3 4 4 3 3 2" xfId="28024"/>
    <cellStyle name="Comma 5 3 4 4 3 4" xfId="12496"/>
    <cellStyle name="Comma 5 3 4 4 3 4 2" xfId="31825"/>
    <cellStyle name="Comma 5 3 4 4 3 5" xfId="15984"/>
    <cellStyle name="Comma 5 3 4 4 3 5 2" xfId="35269"/>
    <cellStyle name="Comma 5 3 4 4 3 6" xfId="20420"/>
    <cellStyle name="Comma 5 3 4 4 4" xfId="4513"/>
    <cellStyle name="Comma 5 3 4 4 4 2" xfId="23849"/>
    <cellStyle name="Comma 5 3 4 4 5" xfId="8692"/>
    <cellStyle name="Comma 5 3 4 4 5 2" xfId="28021"/>
    <cellStyle name="Comma 5 3 4 4 6" xfId="12493"/>
    <cellStyle name="Comma 5 3 4 4 6 2" xfId="31822"/>
    <cellStyle name="Comma 5 3 4 4 7" xfId="15981"/>
    <cellStyle name="Comma 5 3 4 4 7 2" xfId="35266"/>
    <cellStyle name="Comma 5 3 4 4 8" xfId="20417"/>
    <cellStyle name="Comma 5 3 4 5" xfId="1081"/>
    <cellStyle name="Comma 5 3 4 5 2" xfId="1082"/>
    <cellStyle name="Comma 5 3 4 5 2 2" xfId="4518"/>
    <cellStyle name="Comma 5 3 4 5 2 2 2" xfId="23854"/>
    <cellStyle name="Comma 5 3 4 5 2 3" xfId="8697"/>
    <cellStyle name="Comma 5 3 4 5 2 3 2" xfId="28026"/>
    <cellStyle name="Comma 5 3 4 5 2 4" xfId="12498"/>
    <cellStyle name="Comma 5 3 4 5 2 4 2" xfId="31827"/>
    <cellStyle name="Comma 5 3 4 5 2 5" xfId="15986"/>
    <cellStyle name="Comma 5 3 4 5 2 5 2" xfId="35271"/>
    <cellStyle name="Comma 5 3 4 5 2 6" xfId="20422"/>
    <cellStyle name="Comma 5 3 4 5 3" xfId="4517"/>
    <cellStyle name="Comma 5 3 4 5 3 2" xfId="23853"/>
    <cellStyle name="Comma 5 3 4 5 4" xfId="8696"/>
    <cellStyle name="Comma 5 3 4 5 4 2" xfId="28025"/>
    <cellStyle name="Comma 5 3 4 5 5" xfId="12497"/>
    <cellStyle name="Comma 5 3 4 5 5 2" xfId="31826"/>
    <cellStyle name="Comma 5 3 4 5 6" xfId="15985"/>
    <cellStyle name="Comma 5 3 4 5 6 2" xfId="35270"/>
    <cellStyle name="Comma 5 3 4 5 7" xfId="20421"/>
    <cellStyle name="Comma 5 3 4 6" xfId="1083"/>
    <cellStyle name="Comma 5 3 4 6 2" xfId="4519"/>
    <cellStyle name="Comma 5 3 4 6 2 2" xfId="23855"/>
    <cellStyle name="Comma 5 3 4 6 3" xfId="8698"/>
    <cellStyle name="Comma 5 3 4 6 3 2" xfId="28027"/>
    <cellStyle name="Comma 5 3 4 6 4" xfId="12499"/>
    <cellStyle name="Comma 5 3 4 6 4 2" xfId="31828"/>
    <cellStyle name="Comma 5 3 4 6 5" xfId="15987"/>
    <cellStyle name="Comma 5 3 4 6 5 2" xfId="35272"/>
    <cellStyle name="Comma 5 3 4 6 6" xfId="20423"/>
    <cellStyle name="Comma 5 3 4 7" xfId="4504"/>
    <cellStyle name="Comma 5 3 4 7 2" xfId="23840"/>
    <cellStyle name="Comma 5 3 4 8" xfId="7877"/>
    <cellStyle name="Comma 5 3 4 8 2" xfId="27206"/>
    <cellStyle name="Comma 5 3 4 9" xfId="11678"/>
    <cellStyle name="Comma 5 3 4 9 2" xfId="31007"/>
    <cellStyle name="Comma 5 3 5" xfId="159"/>
    <cellStyle name="Comma 5 3 5 10" xfId="15988"/>
    <cellStyle name="Comma 5 3 5 10 2" xfId="35273"/>
    <cellStyle name="Comma 5 3 5 11" xfId="19529"/>
    <cellStyle name="Comma 5 3 5 2" xfId="409"/>
    <cellStyle name="Comma 5 3 5 2 2" xfId="1084"/>
    <cellStyle name="Comma 5 3 5 2 2 2" xfId="1085"/>
    <cellStyle name="Comma 5 3 5 2 2 2 2" xfId="4523"/>
    <cellStyle name="Comma 5 3 5 2 2 2 2 2" xfId="23859"/>
    <cellStyle name="Comma 5 3 5 2 2 2 3" xfId="8700"/>
    <cellStyle name="Comma 5 3 5 2 2 2 3 2" xfId="28029"/>
    <cellStyle name="Comma 5 3 5 2 2 2 4" xfId="12501"/>
    <cellStyle name="Comma 5 3 5 2 2 2 4 2" xfId="31830"/>
    <cellStyle name="Comma 5 3 5 2 2 2 5" xfId="15991"/>
    <cellStyle name="Comma 5 3 5 2 2 2 5 2" xfId="35276"/>
    <cellStyle name="Comma 5 3 5 2 2 2 6" xfId="20425"/>
    <cellStyle name="Comma 5 3 5 2 2 3" xfId="4522"/>
    <cellStyle name="Comma 5 3 5 2 2 3 2" xfId="23858"/>
    <cellStyle name="Comma 5 3 5 2 2 4" xfId="8699"/>
    <cellStyle name="Comma 5 3 5 2 2 4 2" xfId="28028"/>
    <cellStyle name="Comma 5 3 5 2 2 5" xfId="12500"/>
    <cellStyle name="Comma 5 3 5 2 2 5 2" xfId="31829"/>
    <cellStyle name="Comma 5 3 5 2 2 6" xfId="15990"/>
    <cellStyle name="Comma 5 3 5 2 2 6 2" xfId="35275"/>
    <cellStyle name="Comma 5 3 5 2 2 7" xfId="20424"/>
    <cellStyle name="Comma 5 3 5 2 3" xfId="1086"/>
    <cellStyle name="Comma 5 3 5 2 3 2" xfId="4524"/>
    <cellStyle name="Comma 5 3 5 2 3 2 2" xfId="23860"/>
    <cellStyle name="Comma 5 3 5 2 3 3" xfId="8701"/>
    <cellStyle name="Comma 5 3 5 2 3 3 2" xfId="28030"/>
    <cellStyle name="Comma 5 3 5 2 3 4" xfId="12502"/>
    <cellStyle name="Comma 5 3 5 2 3 4 2" xfId="31831"/>
    <cellStyle name="Comma 5 3 5 2 3 5" xfId="15992"/>
    <cellStyle name="Comma 5 3 5 2 3 5 2" xfId="35277"/>
    <cellStyle name="Comma 5 3 5 2 3 6" xfId="20426"/>
    <cellStyle name="Comma 5 3 5 2 4" xfId="4521"/>
    <cellStyle name="Comma 5 3 5 2 4 2" xfId="23857"/>
    <cellStyle name="Comma 5 3 5 2 5" xfId="8026"/>
    <cellStyle name="Comma 5 3 5 2 5 2" xfId="27355"/>
    <cellStyle name="Comma 5 3 5 2 6" xfId="11827"/>
    <cellStyle name="Comma 5 3 5 2 6 2" xfId="31156"/>
    <cellStyle name="Comma 5 3 5 2 7" xfId="15989"/>
    <cellStyle name="Comma 5 3 5 2 7 2" xfId="35274"/>
    <cellStyle name="Comma 5 3 5 2 8" xfId="19751"/>
    <cellStyle name="Comma 5 3 5 3" xfId="1087"/>
    <cellStyle name="Comma 5 3 5 3 2" xfId="1088"/>
    <cellStyle name="Comma 5 3 5 3 2 2" xfId="1089"/>
    <cellStyle name="Comma 5 3 5 3 2 2 2" xfId="4527"/>
    <cellStyle name="Comma 5 3 5 3 2 2 2 2" xfId="23863"/>
    <cellStyle name="Comma 5 3 5 3 2 2 3" xfId="8704"/>
    <cellStyle name="Comma 5 3 5 3 2 2 3 2" xfId="28033"/>
    <cellStyle name="Comma 5 3 5 3 2 2 4" xfId="12505"/>
    <cellStyle name="Comma 5 3 5 3 2 2 4 2" xfId="31834"/>
    <cellStyle name="Comma 5 3 5 3 2 2 5" xfId="15995"/>
    <cellStyle name="Comma 5 3 5 3 2 2 5 2" xfId="35280"/>
    <cellStyle name="Comma 5 3 5 3 2 2 6" xfId="20429"/>
    <cellStyle name="Comma 5 3 5 3 2 3" xfId="4526"/>
    <cellStyle name="Comma 5 3 5 3 2 3 2" xfId="23862"/>
    <cellStyle name="Comma 5 3 5 3 2 4" xfId="8703"/>
    <cellStyle name="Comma 5 3 5 3 2 4 2" xfId="28032"/>
    <cellStyle name="Comma 5 3 5 3 2 5" xfId="12504"/>
    <cellStyle name="Comma 5 3 5 3 2 5 2" xfId="31833"/>
    <cellStyle name="Comma 5 3 5 3 2 6" xfId="15994"/>
    <cellStyle name="Comma 5 3 5 3 2 6 2" xfId="35279"/>
    <cellStyle name="Comma 5 3 5 3 2 7" xfId="20428"/>
    <cellStyle name="Comma 5 3 5 3 3" xfId="1090"/>
    <cellStyle name="Comma 5 3 5 3 3 2" xfId="4528"/>
    <cellStyle name="Comma 5 3 5 3 3 2 2" xfId="23864"/>
    <cellStyle name="Comma 5 3 5 3 3 3" xfId="8705"/>
    <cellStyle name="Comma 5 3 5 3 3 3 2" xfId="28034"/>
    <cellStyle name="Comma 5 3 5 3 3 4" xfId="12506"/>
    <cellStyle name="Comma 5 3 5 3 3 4 2" xfId="31835"/>
    <cellStyle name="Comma 5 3 5 3 3 5" xfId="15996"/>
    <cellStyle name="Comma 5 3 5 3 3 5 2" xfId="35281"/>
    <cellStyle name="Comma 5 3 5 3 3 6" xfId="20430"/>
    <cellStyle name="Comma 5 3 5 3 4" xfId="4525"/>
    <cellStyle name="Comma 5 3 5 3 4 2" xfId="23861"/>
    <cellStyle name="Comma 5 3 5 3 5" xfId="8702"/>
    <cellStyle name="Comma 5 3 5 3 5 2" xfId="28031"/>
    <cellStyle name="Comma 5 3 5 3 6" xfId="12503"/>
    <cellStyle name="Comma 5 3 5 3 6 2" xfId="31832"/>
    <cellStyle name="Comma 5 3 5 3 7" xfId="15993"/>
    <cellStyle name="Comma 5 3 5 3 7 2" xfId="35278"/>
    <cellStyle name="Comma 5 3 5 3 8" xfId="20427"/>
    <cellStyle name="Comma 5 3 5 4" xfId="1091"/>
    <cellStyle name="Comma 5 3 5 4 2" xfId="1092"/>
    <cellStyle name="Comma 5 3 5 4 2 2" xfId="1093"/>
    <cellStyle name="Comma 5 3 5 4 2 2 2" xfId="4531"/>
    <cellStyle name="Comma 5 3 5 4 2 2 2 2" xfId="23867"/>
    <cellStyle name="Comma 5 3 5 4 2 2 3" xfId="8708"/>
    <cellStyle name="Comma 5 3 5 4 2 2 3 2" xfId="28037"/>
    <cellStyle name="Comma 5 3 5 4 2 2 4" xfId="12509"/>
    <cellStyle name="Comma 5 3 5 4 2 2 4 2" xfId="31838"/>
    <cellStyle name="Comma 5 3 5 4 2 2 5" xfId="15999"/>
    <cellStyle name="Comma 5 3 5 4 2 2 5 2" xfId="35284"/>
    <cellStyle name="Comma 5 3 5 4 2 2 6" xfId="20433"/>
    <cellStyle name="Comma 5 3 5 4 2 3" xfId="4530"/>
    <cellStyle name="Comma 5 3 5 4 2 3 2" xfId="23866"/>
    <cellStyle name="Comma 5 3 5 4 2 4" xfId="8707"/>
    <cellStyle name="Comma 5 3 5 4 2 4 2" xfId="28036"/>
    <cellStyle name="Comma 5 3 5 4 2 5" xfId="12508"/>
    <cellStyle name="Comma 5 3 5 4 2 5 2" xfId="31837"/>
    <cellStyle name="Comma 5 3 5 4 2 6" xfId="15998"/>
    <cellStyle name="Comma 5 3 5 4 2 6 2" xfId="35283"/>
    <cellStyle name="Comma 5 3 5 4 2 7" xfId="20432"/>
    <cellStyle name="Comma 5 3 5 4 3" xfId="1094"/>
    <cellStyle name="Comma 5 3 5 4 3 2" xfId="4532"/>
    <cellStyle name="Comma 5 3 5 4 3 2 2" xfId="23868"/>
    <cellStyle name="Comma 5 3 5 4 3 3" xfId="8709"/>
    <cellStyle name="Comma 5 3 5 4 3 3 2" xfId="28038"/>
    <cellStyle name="Comma 5 3 5 4 3 4" xfId="12510"/>
    <cellStyle name="Comma 5 3 5 4 3 4 2" xfId="31839"/>
    <cellStyle name="Comma 5 3 5 4 3 5" xfId="16000"/>
    <cellStyle name="Comma 5 3 5 4 3 5 2" xfId="35285"/>
    <cellStyle name="Comma 5 3 5 4 3 6" xfId="20434"/>
    <cellStyle name="Comma 5 3 5 4 4" xfId="4529"/>
    <cellStyle name="Comma 5 3 5 4 4 2" xfId="23865"/>
    <cellStyle name="Comma 5 3 5 4 5" xfId="8706"/>
    <cellStyle name="Comma 5 3 5 4 5 2" xfId="28035"/>
    <cellStyle name="Comma 5 3 5 4 6" xfId="12507"/>
    <cellStyle name="Comma 5 3 5 4 6 2" xfId="31836"/>
    <cellStyle name="Comma 5 3 5 4 7" xfId="15997"/>
    <cellStyle name="Comma 5 3 5 4 7 2" xfId="35282"/>
    <cellStyle name="Comma 5 3 5 4 8" xfId="20431"/>
    <cellStyle name="Comma 5 3 5 5" xfId="1095"/>
    <cellStyle name="Comma 5 3 5 5 2" xfId="1096"/>
    <cellStyle name="Comma 5 3 5 5 2 2" xfId="4534"/>
    <cellStyle name="Comma 5 3 5 5 2 2 2" xfId="23870"/>
    <cellStyle name="Comma 5 3 5 5 2 3" xfId="8711"/>
    <cellStyle name="Comma 5 3 5 5 2 3 2" xfId="28040"/>
    <cellStyle name="Comma 5 3 5 5 2 4" xfId="12512"/>
    <cellStyle name="Comma 5 3 5 5 2 4 2" xfId="31841"/>
    <cellStyle name="Comma 5 3 5 5 2 5" xfId="16002"/>
    <cellStyle name="Comma 5 3 5 5 2 5 2" xfId="35287"/>
    <cellStyle name="Comma 5 3 5 5 2 6" xfId="20436"/>
    <cellStyle name="Comma 5 3 5 5 3" xfId="4533"/>
    <cellStyle name="Comma 5 3 5 5 3 2" xfId="23869"/>
    <cellStyle name="Comma 5 3 5 5 4" xfId="8710"/>
    <cellStyle name="Comma 5 3 5 5 4 2" xfId="28039"/>
    <cellStyle name="Comma 5 3 5 5 5" xfId="12511"/>
    <cellStyle name="Comma 5 3 5 5 5 2" xfId="31840"/>
    <cellStyle name="Comma 5 3 5 5 6" xfId="16001"/>
    <cellStyle name="Comma 5 3 5 5 6 2" xfId="35286"/>
    <cellStyle name="Comma 5 3 5 5 7" xfId="20435"/>
    <cellStyle name="Comma 5 3 5 6" xfId="1097"/>
    <cellStyle name="Comma 5 3 5 6 2" xfId="4535"/>
    <cellStyle name="Comma 5 3 5 6 2 2" xfId="23871"/>
    <cellStyle name="Comma 5 3 5 6 3" xfId="8712"/>
    <cellStyle name="Comma 5 3 5 6 3 2" xfId="28041"/>
    <cellStyle name="Comma 5 3 5 6 4" xfId="12513"/>
    <cellStyle name="Comma 5 3 5 6 4 2" xfId="31842"/>
    <cellStyle name="Comma 5 3 5 6 5" xfId="16003"/>
    <cellStyle name="Comma 5 3 5 6 5 2" xfId="35288"/>
    <cellStyle name="Comma 5 3 5 6 6" xfId="20437"/>
    <cellStyle name="Comma 5 3 5 7" xfId="4520"/>
    <cellStyle name="Comma 5 3 5 7 2" xfId="23856"/>
    <cellStyle name="Comma 5 3 5 8" xfId="7804"/>
    <cellStyle name="Comma 5 3 5 8 2" xfId="27133"/>
    <cellStyle name="Comma 5 3 5 9" xfId="11605"/>
    <cellStyle name="Comma 5 3 5 9 2" xfId="30934"/>
    <cellStyle name="Comma 5 3 6" xfId="336"/>
    <cellStyle name="Comma 5 3 6 2" xfId="1098"/>
    <cellStyle name="Comma 5 3 6 2 2" xfId="1099"/>
    <cellStyle name="Comma 5 3 6 2 2 2" xfId="4538"/>
    <cellStyle name="Comma 5 3 6 2 2 2 2" xfId="23874"/>
    <cellStyle name="Comma 5 3 6 2 2 3" xfId="8714"/>
    <cellStyle name="Comma 5 3 6 2 2 3 2" xfId="28043"/>
    <cellStyle name="Comma 5 3 6 2 2 4" xfId="12515"/>
    <cellStyle name="Comma 5 3 6 2 2 4 2" xfId="31844"/>
    <cellStyle name="Comma 5 3 6 2 2 5" xfId="16006"/>
    <cellStyle name="Comma 5 3 6 2 2 5 2" xfId="35291"/>
    <cellStyle name="Comma 5 3 6 2 2 6" xfId="20439"/>
    <cellStyle name="Comma 5 3 6 2 3" xfId="4537"/>
    <cellStyle name="Comma 5 3 6 2 3 2" xfId="23873"/>
    <cellStyle name="Comma 5 3 6 2 4" xfId="8713"/>
    <cellStyle name="Comma 5 3 6 2 4 2" xfId="28042"/>
    <cellStyle name="Comma 5 3 6 2 5" xfId="12514"/>
    <cellStyle name="Comma 5 3 6 2 5 2" xfId="31843"/>
    <cellStyle name="Comma 5 3 6 2 6" xfId="16005"/>
    <cellStyle name="Comma 5 3 6 2 6 2" xfId="35290"/>
    <cellStyle name="Comma 5 3 6 2 7" xfId="20438"/>
    <cellStyle name="Comma 5 3 6 3" xfId="1100"/>
    <cellStyle name="Comma 5 3 6 3 2" xfId="4539"/>
    <cellStyle name="Comma 5 3 6 3 2 2" xfId="23875"/>
    <cellStyle name="Comma 5 3 6 3 3" xfId="8715"/>
    <cellStyle name="Comma 5 3 6 3 3 2" xfId="28044"/>
    <cellStyle name="Comma 5 3 6 3 4" xfId="12516"/>
    <cellStyle name="Comma 5 3 6 3 4 2" xfId="31845"/>
    <cellStyle name="Comma 5 3 6 3 5" xfId="16007"/>
    <cellStyle name="Comma 5 3 6 3 5 2" xfId="35292"/>
    <cellStyle name="Comma 5 3 6 3 6" xfId="20440"/>
    <cellStyle name="Comma 5 3 6 4" xfId="4536"/>
    <cellStyle name="Comma 5 3 6 4 2" xfId="23872"/>
    <cellStyle name="Comma 5 3 6 5" xfId="7953"/>
    <cellStyle name="Comma 5 3 6 5 2" xfId="27282"/>
    <cellStyle name="Comma 5 3 6 6" xfId="11754"/>
    <cellStyle name="Comma 5 3 6 6 2" xfId="31083"/>
    <cellStyle name="Comma 5 3 6 7" xfId="16004"/>
    <cellStyle name="Comma 5 3 6 7 2" xfId="35289"/>
    <cellStyle name="Comma 5 3 6 8" xfId="19678"/>
    <cellStyle name="Comma 5 3 7" xfId="1101"/>
    <cellStyle name="Comma 5 3 7 2" xfId="1102"/>
    <cellStyle name="Comma 5 3 7 2 2" xfId="1103"/>
    <cellStyle name="Comma 5 3 7 2 2 2" xfId="4542"/>
    <cellStyle name="Comma 5 3 7 2 2 2 2" xfId="23878"/>
    <cellStyle name="Comma 5 3 7 2 2 3" xfId="8718"/>
    <cellStyle name="Comma 5 3 7 2 2 3 2" xfId="28047"/>
    <cellStyle name="Comma 5 3 7 2 2 4" xfId="12519"/>
    <cellStyle name="Comma 5 3 7 2 2 4 2" xfId="31848"/>
    <cellStyle name="Comma 5 3 7 2 2 5" xfId="16010"/>
    <cellStyle name="Comma 5 3 7 2 2 5 2" xfId="35295"/>
    <cellStyle name="Comma 5 3 7 2 2 6" xfId="20443"/>
    <cellStyle name="Comma 5 3 7 2 3" xfId="4541"/>
    <cellStyle name="Comma 5 3 7 2 3 2" xfId="23877"/>
    <cellStyle name="Comma 5 3 7 2 4" xfId="8717"/>
    <cellStyle name="Comma 5 3 7 2 4 2" xfId="28046"/>
    <cellStyle name="Comma 5 3 7 2 5" xfId="12518"/>
    <cellStyle name="Comma 5 3 7 2 5 2" xfId="31847"/>
    <cellStyle name="Comma 5 3 7 2 6" xfId="16009"/>
    <cellStyle name="Comma 5 3 7 2 6 2" xfId="35294"/>
    <cellStyle name="Comma 5 3 7 2 7" xfId="20442"/>
    <cellStyle name="Comma 5 3 7 3" xfId="1104"/>
    <cellStyle name="Comma 5 3 7 3 2" xfId="4543"/>
    <cellStyle name="Comma 5 3 7 3 2 2" xfId="23879"/>
    <cellStyle name="Comma 5 3 7 3 3" xfId="8719"/>
    <cellStyle name="Comma 5 3 7 3 3 2" xfId="28048"/>
    <cellStyle name="Comma 5 3 7 3 4" xfId="12520"/>
    <cellStyle name="Comma 5 3 7 3 4 2" xfId="31849"/>
    <cellStyle name="Comma 5 3 7 3 5" xfId="16011"/>
    <cellStyle name="Comma 5 3 7 3 5 2" xfId="35296"/>
    <cellStyle name="Comma 5 3 7 3 6" xfId="20444"/>
    <cellStyle name="Comma 5 3 7 4" xfId="4540"/>
    <cellStyle name="Comma 5 3 7 4 2" xfId="23876"/>
    <cellStyle name="Comma 5 3 7 5" xfId="8716"/>
    <cellStyle name="Comma 5 3 7 5 2" xfId="28045"/>
    <cellStyle name="Comma 5 3 7 6" xfId="12517"/>
    <cellStyle name="Comma 5 3 7 6 2" xfId="31846"/>
    <cellStyle name="Comma 5 3 7 7" xfId="16008"/>
    <cellStyle name="Comma 5 3 7 7 2" xfId="35293"/>
    <cellStyle name="Comma 5 3 7 8" xfId="20441"/>
    <cellStyle name="Comma 5 3 8" xfId="1105"/>
    <cellStyle name="Comma 5 3 8 2" xfId="1106"/>
    <cellStyle name="Comma 5 3 8 2 2" xfId="1107"/>
    <cellStyle name="Comma 5 3 8 2 2 2" xfId="4546"/>
    <cellStyle name="Comma 5 3 8 2 2 2 2" xfId="23882"/>
    <cellStyle name="Comma 5 3 8 2 2 3" xfId="8722"/>
    <cellStyle name="Comma 5 3 8 2 2 3 2" xfId="28051"/>
    <cellStyle name="Comma 5 3 8 2 2 4" xfId="12523"/>
    <cellStyle name="Comma 5 3 8 2 2 4 2" xfId="31852"/>
    <cellStyle name="Comma 5 3 8 2 2 5" xfId="16014"/>
    <cellStyle name="Comma 5 3 8 2 2 5 2" xfId="35299"/>
    <cellStyle name="Comma 5 3 8 2 2 6" xfId="20447"/>
    <cellStyle name="Comma 5 3 8 2 3" xfId="4545"/>
    <cellStyle name="Comma 5 3 8 2 3 2" xfId="23881"/>
    <cellStyle name="Comma 5 3 8 2 4" xfId="8721"/>
    <cellStyle name="Comma 5 3 8 2 4 2" xfId="28050"/>
    <cellStyle name="Comma 5 3 8 2 5" xfId="12522"/>
    <cellStyle name="Comma 5 3 8 2 5 2" xfId="31851"/>
    <cellStyle name="Comma 5 3 8 2 6" xfId="16013"/>
    <cellStyle name="Comma 5 3 8 2 6 2" xfId="35298"/>
    <cellStyle name="Comma 5 3 8 2 7" xfId="20446"/>
    <cellStyle name="Comma 5 3 8 3" xfId="1108"/>
    <cellStyle name="Comma 5 3 8 3 2" xfId="4547"/>
    <cellStyle name="Comma 5 3 8 3 2 2" xfId="23883"/>
    <cellStyle name="Comma 5 3 8 3 3" xfId="8723"/>
    <cellStyle name="Comma 5 3 8 3 3 2" xfId="28052"/>
    <cellStyle name="Comma 5 3 8 3 4" xfId="12524"/>
    <cellStyle name="Comma 5 3 8 3 4 2" xfId="31853"/>
    <cellStyle name="Comma 5 3 8 3 5" xfId="16015"/>
    <cellStyle name="Comma 5 3 8 3 5 2" xfId="35300"/>
    <cellStyle name="Comma 5 3 8 3 6" xfId="20448"/>
    <cellStyle name="Comma 5 3 8 4" xfId="4544"/>
    <cellStyle name="Comma 5 3 8 4 2" xfId="23880"/>
    <cellStyle name="Comma 5 3 8 5" xfId="8720"/>
    <cellStyle name="Comma 5 3 8 5 2" xfId="28049"/>
    <cellStyle name="Comma 5 3 8 6" xfId="12521"/>
    <cellStyle name="Comma 5 3 8 6 2" xfId="31850"/>
    <cellStyle name="Comma 5 3 8 7" xfId="16012"/>
    <cellStyle name="Comma 5 3 8 7 2" xfId="35297"/>
    <cellStyle name="Comma 5 3 8 8" xfId="20445"/>
    <cellStyle name="Comma 5 3 9" xfId="1109"/>
    <cellStyle name="Comma 5 3 9 2" xfId="1110"/>
    <cellStyle name="Comma 5 3 9 2 2" xfId="1111"/>
    <cellStyle name="Comma 5 3 9 2 2 2" xfId="4550"/>
    <cellStyle name="Comma 5 3 9 2 2 2 2" xfId="23886"/>
    <cellStyle name="Comma 5 3 9 2 2 3" xfId="8726"/>
    <cellStyle name="Comma 5 3 9 2 2 3 2" xfId="28055"/>
    <cellStyle name="Comma 5 3 9 2 2 4" xfId="12527"/>
    <cellStyle name="Comma 5 3 9 2 2 4 2" xfId="31856"/>
    <cellStyle name="Comma 5 3 9 2 2 5" xfId="16018"/>
    <cellStyle name="Comma 5 3 9 2 2 5 2" xfId="35303"/>
    <cellStyle name="Comma 5 3 9 2 2 6" xfId="20451"/>
    <cellStyle name="Comma 5 3 9 2 3" xfId="4549"/>
    <cellStyle name="Comma 5 3 9 2 3 2" xfId="23885"/>
    <cellStyle name="Comma 5 3 9 2 4" xfId="8725"/>
    <cellStyle name="Comma 5 3 9 2 4 2" xfId="28054"/>
    <cellStyle name="Comma 5 3 9 2 5" xfId="12526"/>
    <cellStyle name="Comma 5 3 9 2 5 2" xfId="31855"/>
    <cellStyle name="Comma 5 3 9 2 6" xfId="16017"/>
    <cellStyle name="Comma 5 3 9 2 6 2" xfId="35302"/>
    <cellStyle name="Comma 5 3 9 2 7" xfId="20450"/>
    <cellStyle name="Comma 5 3 9 3" xfId="1112"/>
    <cellStyle name="Comma 5 3 9 3 2" xfId="4551"/>
    <cellStyle name="Comma 5 3 9 3 2 2" xfId="23887"/>
    <cellStyle name="Comma 5 3 9 3 3" xfId="8727"/>
    <cellStyle name="Comma 5 3 9 3 3 2" xfId="28056"/>
    <cellStyle name="Comma 5 3 9 3 4" xfId="12528"/>
    <cellStyle name="Comma 5 3 9 3 4 2" xfId="31857"/>
    <cellStyle name="Comma 5 3 9 3 5" xfId="16019"/>
    <cellStyle name="Comma 5 3 9 3 5 2" xfId="35304"/>
    <cellStyle name="Comma 5 3 9 3 6" xfId="20452"/>
    <cellStyle name="Comma 5 3 9 4" xfId="4548"/>
    <cellStyle name="Comma 5 3 9 4 2" xfId="23884"/>
    <cellStyle name="Comma 5 3 9 5" xfId="8724"/>
    <cellStyle name="Comma 5 3 9 5 2" xfId="28053"/>
    <cellStyle name="Comma 5 3 9 6" xfId="12525"/>
    <cellStyle name="Comma 5 3 9 6 2" xfId="31854"/>
    <cellStyle name="Comma 5 3 9 7" xfId="16016"/>
    <cellStyle name="Comma 5 3 9 7 2" xfId="35301"/>
    <cellStyle name="Comma 5 3 9 8" xfId="20449"/>
    <cellStyle name="Comma 5 4" xfId="85"/>
    <cellStyle name="Comma 5 4 10" xfId="1113"/>
    <cellStyle name="Comma 5 4 10 2" xfId="4553"/>
    <cellStyle name="Comma 5 4 10 2 2" xfId="23889"/>
    <cellStyle name="Comma 5 4 10 3" xfId="8728"/>
    <cellStyle name="Comma 5 4 10 3 2" xfId="28057"/>
    <cellStyle name="Comma 5 4 10 4" xfId="12529"/>
    <cellStyle name="Comma 5 4 10 4 2" xfId="31858"/>
    <cellStyle name="Comma 5 4 10 5" xfId="16021"/>
    <cellStyle name="Comma 5 4 10 5 2" xfId="35306"/>
    <cellStyle name="Comma 5 4 10 6" xfId="20453"/>
    <cellStyle name="Comma 5 4 11" xfId="4552"/>
    <cellStyle name="Comma 5 4 11 2" xfId="23888"/>
    <cellStyle name="Comma 5 4 12" xfId="7743"/>
    <cellStyle name="Comma 5 4 12 2" xfId="27072"/>
    <cellStyle name="Comma 5 4 13" xfId="11544"/>
    <cellStyle name="Comma 5 4 13 2" xfId="30873"/>
    <cellStyle name="Comma 5 4 14" xfId="16020"/>
    <cellStyle name="Comma 5 4 14 2" xfId="35305"/>
    <cellStyle name="Comma 5 4 15" xfId="19468"/>
    <cellStyle name="Comma 5 4 2" xfId="134"/>
    <cellStyle name="Comma 5 4 2 10" xfId="4554"/>
    <cellStyle name="Comma 5 4 2 10 2" xfId="23890"/>
    <cellStyle name="Comma 5 4 2 11" xfId="7780"/>
    <cellStyle name="Comma 5 4 2 11 2" xfId="27109"/>
    <cellStyle name="Comma 5 4 2 12" xfId="11581"/>
    <cellStyle name="Comma 5 4 2 12 2" xfId="30910"/>
    <cellStyle name="Comma 5 4 2 13" xfId="16022"/>
    <cellStyle name="Comma 5 4 2 13 2" xfId="35307"/>
    <cellStyle name="Comma 5 4 2 14" xfId="19505"/>
    <cellStyle name="Comma 5 4 2 2" xfId="283"/>
    <cellStyle name="Comma 5 4 2 2 10" xfId="16023"/>
    <cellStyle name="Comma 5 4 2 2 10 2" xfId="35308"/>
    <cellStyle name="Comma 5 4 2 2 11" xfId="19651"/>
    <cellStyle name="Comma 5 4 2 2 2" xfId="531"/>
    <cellStyle name="Comma 5 4 2 2 2 2" xfId="1114"/>
    <cellStyle name="Comma 5 4 2 2 2 2 2" xfId="1115"/>
    <cellStyle name="Comma 5 4 2 2 2 2 2 2" xfId="4558"/>
    <cellStyle name="Comma 5 4 2 2 2 2 2 2 2" xfId="23894"/>
    <cellStyle name="Comma 5 4 2 2 2 2 2 3" xfId="8730"/>
    <cellStyle name="Comma 5 4 2 2 2 2 2 3 2" xfId="28059"/>
    <cellStyle name="Comma 5 4 2 2 2 2 2 4" xfId="12531"/>
    <cellStyle name="Comma 5 4 2 2 2 2 2 4 2" xfId="31860"/>
    <cellStyle name="Comma 5 4 2 2 2 2 2 5" xfId="16026"/>
    <cellStyle name="Comma 5 4 2 2 2 2 2 5 2" xfId="35311"/>
    <cellStyle name="Comma 5 4 2 2 2 2 2 6" xfId="20455"/>
    <cellStyle name="Comma 5 4 2 2 2 2 3" xfId="4557"/>
    <cellStyle name="Comma 5 4 2 2 2 2 3 2" xfId="23893"/>
    <cellStyle name="Comma 5 4 2 2 2 2 4" xfId="8729"/>
    <cellStyle name="Comma 5 4 2 2 2 2 4 2" xfId="28058"/>
    <cellStyle name="Comma 5 4 2 2 2 2 5" xfId="12530"/>
    <cellStyle name="Comma 5 4 2 2 2 2 5 2" xfId="31859"/>
    <cellStyle name="Comma 5 4 2 2 2 2 6" xfId="16025"/>
    <cellStyle name="Comma 5 4 2 2 2 2 6 2" xfId="35310"/>
    <cellStyle name="Comma 5 4 2 2 2 2 7" xfId="20454"/>
    <cellStyle name="Comma 5 4 2 2 2 3" xfId="1116"/>
    <cellStyle name="Comma 5 4 2 2 2 3 2" xfId="4559"/>
    <cellStyle name="Comma 5 4 2 2 2 3 2 2" xfId="23895"/>
    <cellStyle name="Comma 5 4 2 2 2 3 3" xfId="8731"/>
    <cellStyle name="Comma 5 4 2 2 2 3 3 2" xfId="28060"/>
    <cellStyle name="Comma 5 4 2 2 2 3 4" xfId="12532"/>
    <cellStyle name="Comma 5 4 2 2 2 3 4 2" xfId="31861"/>
    <cellStyle name="Comma 5 4 2 2 2 3 5" xfId="16027"/>
    <cellStyle name="Comma 5 4 2 2 2 3 5 2" xfId="35312"/>
    <cellStyle name="Comma 5 4 2 2 2 3 6" xfId="20456"/>
    <cellStyle name="Comma 5 4 2 2 2 4" xfId="4556"/>
    <cellStyle name="Comma 5 4 2 2 2 4 2" xfId="23892"/>
    <cellStyle name="Comma 5 4 2 2 2 5" xfId="8148"/>
    <cellStyle name="Comma 5 4 2 2 2 5 2" xfId="27477"/>
    <cellStyle name="Comma 5 4 2 2 2 6" xfId="11949"/>
    <cellStyle name="Comma 5 4 2 2 2 6 2" xfId="31278"/>
    <cellStyle name="Comma 5 4 2 2 2 7" xfId="16024"/>
    <cellStyle name="Comma 5 4 2 2 2 7 2" xfId="35309"/>
    <cellStyle name="Comma 5 4 2 2 2 8" xfId="19873"/>
    <cellStyle name="Comma 5 4 2 2 3" xfId="1117"/>
    <cellStyle name="Comma 5 4 2 2 3 2" xfId="1118"/>
    <cellStyle name="Comma 5 4 2 2 3 2 2" xfId="1119"/>
    <cellStyle name="Comma 5 4 2 2 3 2 2 2" xfId="4562"/>
    <cellStyle name="Comma 5 4 2 2 3 2 2 2 2" xfId="23898"/>
    <cellStyle name="Comma 5 4 2 2 3 2 2 3" xfId="8734"/>
    <cellStyle name="Comma 5 4 2 2 3 2 2 3 2" xfId="28063"/>
    <cellStyle name="Comma 5 4 2 2 3 2 2 4" xfId="12535"/>
    <cellStyle name="Comma 5 4 2 2 3 2 2 4 2" xfId="31864"/>
    <cellStyle name="Comma 5 4 2 2 3 2 2 5" xfId="16030"/>
    <cellStyle name="Comma 5 4 2 2 3 2 2 5 2" xfId="35315"/>
    <cellStyle name="Comma 5 4 2 2 3 2 2 6" xfId="20459"/>
    <cellStyle name="Comma 5 4 2 2 3 2 3" xfId="4561"/>
    <cellStyle name="Comma 5 4 2 2 3 2 3 2" xfId="23897"/>
    <cellStyle name="Comma 5 4 2 2 3 2 4" xfId="8733"/>
    <cellStyle name="Comma 5 4 2 2 3 2 4 2" xfId="28062"/>
    <cellStyle name="Comma 5 4 2 2 3 2 5" xfId="12534"/>
    <cellStyle name="Comma 5 4 2 2 3 2 5 2" xfId="31863"/>
    <cellStyle name="Comma 5 4 2 2 3 2 6" xfId="16029"/>
    <cellStyle name="Comma 5 4 2 2 3 2 6 2" xfId="35314"/>
    <cellStyle name="Comma 5 4 2 2 3 2 7" xfId="20458"/>
    <cellStyle name="Comma 5 4 2 2 3 3" xfId="1120"/>
    <cellStyle name="Comma 5 4 2 2 3 3 2" xfId="4563"/>
    <cellStyle name="Comma 5 4 2 2 3 3 2 2" xfId="23899"/>
    <cellStyle name="Comma 5 4 2 2 3 3 3" xfId="8735"/>
    <cellStyle name="Comma 5 4 2 2 3 3 3 2" xfId="28064"/>
    <cellStyle name="Comma 5 4 2 2 3 3 4" xfId="12536"/>
    <cellStyle name="Comma 5 4 2 2 3 3 4 2" xfId="31865"/>
    <cellStyle name="Comma 5 4 2 2 3 3 5" xfId="16031"/>
    <cellStyle name="Comma 5 4 2 2 3 3 5 2" xfId="35316"/>
    <cellStyle name="Comma 5 4 2 2 3 3 6" xfId="20460"/>
    <cellStyle name="Comma 5 4 2 2 3 4" xfId="4560"/>
    <cellStyle name="Comma 5 4 2 2 3 4 2" xfId="23896"/>
    <cellStyle name="Comma 5 4 2 2 3 5" xfId="8732"/>
    <cellStyle name="Comma 5 4 2 2 3 5 2" xfId="28061"/>
    <cellStyle name="Comma 5 4 2 2 3 6" xfId="12533"/>
    <cellStyle name="Comma 5 4 2 2 3 6 2" xfId="31862"/>
    <cellStyle name="Comma 5 4 2 2 3 7" xfId="16028"/>
    <cellStyle name="Comma 5 4 2 2 3 7 2" xfId="35313"/>
    <cellStyle name="Comma 5 4 2 2 3 8" xfId="20457"/>
    <cellStyle name="Comma 5 4 2 2 4" xfId="1121"/>
    <cellStyle name="Comma 5 4 2 2 4 2" xfId="1122"/>
    <cellStyle name="Comma 5 4 2 2 4 2 2" xfId="1123"/>
    <cellStyle name="Comma 5 4 2 2 4 2 2 2" xfId="4566"/>
    <cellStyle name="Comma 5 4 2 2 4 2 2 2 2" xfId="23902"/>
    <cellStyle name="Comma 5 4 2 2 4 2 2 3" xfId="8738"/>
    <cellStyle name="Comma 5 4 2 2 4 2 2 3 2" xfId="28067"/>
    <cellStyle name="Comma 5 4 2 2 4 2 2 4" xfId="12539"/>
    <cellStyle name="Comma 5 4 2 2 4 2 2 4 2" xfId="31868"/>
    <cellStyle name="Comma 5 4 2 2 4 2 2 5" xfId="16034"/>
    <cellStyle name="Comma 5 4 2 2 4 2 2 5 2" xfId="35319"/>
    <cellStyle name="Comma 5 4 2 2 4 2 2 6" xfId="20463"/>
    <cellStyle name="Comma 5 4 2 2 4 2 3" xfId="4565"/>
    <cellStyle name="Comma 5 4 2 2 4 2 3 2" xfId="23901"/>
    <cellStyle name="Comma 5 4 2 2 4 2 4" xfId="8737"/>
    <cellStyle name="Comma 5 4 2 2 4 2 4 2" xfId="28066"/>
    <cellStyle name="Comma 5 4 2 2 4 2 5" xfId="12538"/>
    <cellStyle name="Comma 5 4 2 2 4 2 5 2" xfId="31867"/>
    <cellStyle name="Comma 5 4 2 2 4 2 6" xfId="16033"/>
    <cellStyle name="Comma 5 4 2 2 4 2 6 2" xfId="35318"/>
    <cellStyle name="Comma 5 4 2 2 4 2 7" xfId="20462"/>
    <cellStyle name="Comma 5 4 2 2 4 3" xfId="1124"/>
    <cellStyle name="Comma 5 4 2 2 4 3 2" xfId="4567"/>
    <cellStyle name="Comma 5 4 2 2 4 3 2 2" xfId="23903"/>
    <cellStyle name="Comma 5 4 2 2 4 3 3" xfId="8739"/>
    <cellStyle name="Comma 5 4 2 2 4 3 3 2" xfId="28068"/>
    <cellStyle name="Comma 5 4 2 2 4 3 4" xfId="12540"/>
    <cellStyle name="Comma 5 4 2 2 4 3 4 2" xfId="31869"/>
    <cellStyle name="Comma 5 4 2 2 4 3 5" xfId="16035"/>
    <cellStyle name="Comma 5 4 2 2 4 3 5 2" xfId="35320"/>
    <cellStyle name="Comma 5 4 2 2 4 3 6" xfId="20464"/>
    <cellStyle name="Comma 5 4 2 2 4 4" xfId="4564"/>
    <cellStyle name="Comma 5 4 2 2 4 4 2" xfId="23900"/>
    <cellStyle name="Comma 5 4 2 2 4 5" xfId="8736"/>
    <cellStyle name="Comma 5 4 2 2 4 5 2" xfId="28065"/>
    <cellStyle name="Comma 5 4 2 2 4 6" xfId="12537"/>
    <cellStyle name="Comma 5 4 2 2 4 6 2" xfId="31866"/>
    <cellStyle name="Comma 5 4 2 2 4 7" xfId="16032"/>
    <cellStyle name="Comma 5 4 2 2 4 7 2" xfId="35317"/>
    <cellStyle name="Comma 5 4 2 2 4 8" xfId="20461"/>
    <cellStyle name="Comma 5 4 2 2 5" xfId="1125"/>
    <cellStyle name="Comma 5 4 2 2 5 2" xfId="1126"/>
    <cellStyle name="Comma 5 4 2 2 5 2 2" xfId="4569"/>
    <cellStyle name="Comma 5 4 2 2 5 2 2 2" xfId="23905"/>
    <cellStyle name="Comma 5 4 2 2 5 2 3" xfId="8741"/>
    <cellStyle name="Comma 5 4 2 2 5 2 3 2" xfId="28070"/>
    <cellStyle name="Comma 5 4 2 2 5 2 4" xfId="12542"/>
    <cellStyle name="Comma 5 4 2 2 5 2 4 2" xfId="31871"/>
    <cellStyle name="Comma 5 4 2 2 5 2 5" xfId="16037"/>
    <cellStyle name="Comma 5 4 2 2 5 2 5 2" xfId="35322"/>
    <cellStyle name="Comma 5 4 2 2 5 2 6" xfId="20466"/>
    <cellStyle name="Comma 5 4 2 2 5 3" xfId="4568"/>
    <cellStyle name="Comma 5 4 2 2 5 3 2" xfId="23904"/>
    <cellStyle name="Comma 5 4 2 2 5 4" xfId="8740"/>
    <cellStyle name="Comma 5 4 2 2 5 4 2" xfId="28069"/>
    <cellStyle name="Comma 5 4 2 2 5 5" xfId="12541"/>
    <cellStyle name="Comma 5 4 2 2 5 5 2" xfId="31870"/>
    <cellStyle name="Comma 5 4 2 2 5 6" xfId="16036"/>
    <cellStyle name="Comma 5 4 2 2 5 6 2" xfId="35321"/>
    <cellStyle name="Comma 5 4 2 2 5 7" xfId="20465"/>
    <cellStyle name="Comma 5 4 2 2 6" xfId="1127"/>
    <cellStyle name="Comma 5 4 2 2 6 2" xfId="4570"/>
    <cellStyle name="Comma 5 4 2 2 6 2 2" xfId="23906"/>
    <cellStyle name="Comma 5 4 2 2 6 3" xfId="8742"/>
    <cellStyle name="Comma 5 4 2 2 6 3 2" xfId="28071"/>
    <cellStyle name="Comma 5 4 2 2 6 4" xfId="12543"/>
    <cellStyle name="Comma 5 4 2 2 6 4 2" xfId="31872"/>
    <cellStyle name="Comma 5 4 2 2 6 5" xfId="16038"/>
    <cellStyle name="Comma 5 4 2 2 6 5 2" xfId="35323"/>
    <cellStyle name="Comma 5 4 2 2 6 6" xfId="20467"/>
    <cellStyle name="Comma 5 4 2 2 7" xfId="4555"/>
    <cellStyle name="Comma 5 4 2 2 7 2" xfId="23891"/>
    <cellStyle name="Comma 5 4 2 2 8" xfId="7926"/>
    <cellStyle name="Comma 5 4 2 2 8 2" xfId="27255"/>
    <cellStyle name="Comma 5 4 2 2 9" xfId="11727"/>
    <cellStyle name="Comma 5 4 2 2 9 2" xfId="31056"/>
    <cellStyle name="Comma 5 4 2 3" xfId="209"/>
    <cellStyle name="Comma 5 4 2 3 10" xfId="16039"/>
    <cellStyle name="Comma 5 4 2 3 10 2" xfId="35324"/>
    <cellStyle name="Comma 5 4 2 3 11" xfId="19578"/>
    <cellStyle name="Comma 5 4 2 3 2" xfId="458"/>
    <cellStyle name="Comma 5 4 2 3 2 2" xfId="1128"/>
    <cellStyle name="Comma 5 4 2 3 2 2 2" xfId="1129"/>
    <cellStyle name="Comma 5 4 2 3 2 2 2 2" xfId="4574"/>
    <cellStyle name="Comma 5 4 2 3 2 2 2 2 2" xfId="23910"/>
    <cellStyle name="Comma 5 4 2 3 2 2 2 3" xfId="8744"/>
    <cellStyle name="Comma 5 4 2 3 2 2 2 3 2" xfId="28073"/>
    <cellStyle name="Comma 5 4 2 3 2 2 2 4" xfId="12545"/>
    <cellStyle name="Comma 5 4 2 3 2 2 2 4 2" xfId="31874"/>
    <cellStyle name="Comma 5 4 2 3 2 2 2 5" xfId="16042"/>
    <cellStyle name="Comma 5 4 2 3 2 2 2 5 2" xfId="35327"/>
    <cellStyle name="Comma 5 4 2 3 2 2 2 6" xfId="20469"/>
    <cellStyle name="Comma 5 4 2 3 2 2 3" xfId="4573"/>
    <cellStyle name="Comma 5 4 2 3 2 2 3 2" xfId="23909"/>
    <cellStyle name="Comma 5 4 2 3 2 2 4" xfId="8743"/>
    <cellStyle name="Comma 5 4 2 3 2 2 4 2" xfId="28072"/>
    <cellStyle name="Comma 5 4 2 3 2 2 5" xfId="12544"/>
    <cellStyle name="Comma 5 4 2 3 2 2 5 2" xfId="31873"/>
    <cellStyle name="Comma 5 4 2 3 2 2 6" xfId="16041"/>
    <cellStyle name="Comma 5 4 2 3 2 2 6 2" xfId="35326"/>
    <cellStyle name="Comma 5 4 2 3 2 2 7" xfId="20468"/>
    <cellStyle name="Comma 5 4 2 3 2 3" xfId="1130"/>
    <cellStyle name="Comma 5 4 2 3 2 3 2" xfId="4575"/>
    <cellStyle name="Comma 5 4 2 3 2 3 2 2" xfId="23911"/>
    <cellStyle name="Comma 5 4 2 3 2 3 3" xfId="8745"/>
    <cellStyle name="Comma 5 4 2 3 2 3 3 2" xfId="28074"/>
    <cellStyle name="Comma 5 4 2 3 2 3 4" xfId="12546"/>
    <cellStyle name="Comma 5 4 2 3 2 3 4 2" xfId="31875"/>
    <cellStyle name="Comma 5 4 2 3 2 3 5" xfId="16043"/>
    <cellStyle name="Comma 5 4 2 3 2 3 5 2" xfId="35328"/>
    <cellStyle name="Comma 5 4 2 3 2 3 6" xfId="20470"/>
    <cellStyle name="Comma 5 4 2 3 2 4" xfId="4572"/>
    <cellStyle name="Comma 5 4 2 3 2 4 2" xfId="23908"/>
    <cellStyle name="Comma 5 4 2 3 2 5" xfId="8075"/>
    <cellStyle name="Comma 5 4 2 3 2 5 2" xfId="27404"/>
    <cellStyle name="Comma 5 4 2 3 2 6" xfId="11876"/>
    <cellStyle name="Comma 5 4 2 3 2 6 2" xfId="31205"/>
    <cellStyle name="Comma 5 4 2 3 2 7" xfId="16040"/>
    <cellStyle name="Comma 5 4 2 3 2 7 2" xfId="35325"/>
    <cellStyle name="Comma 5 4 2 3 2 8" xfId="19800"/>
    <cellStyle name="Comma 5 4 2 3 3" xfId="1131"/>
    <cellStyle name="Comma 5 4 2 3 3 2" xfId="1132"/>
    <cellStyle name="Comma 5 4 2 3 3 2 2" xfId="1133"/>
    <cellStyle name="Comma 5 4 2 3 3 2 2 2" xfId="4578"/>
    <cellStyle name="Comma 5 4 2 3 3 2 2 2 2" xfId="23914"/>
    <cellStyle name="Comma 5 4 2 3 3 2 2 3" xfId="8748"/>
    <cellStyle name="Comma 5 4 2 3 3 2 2 3 2" xfId="28077"/>
    <cellStyle name="Comma 5 4 2 3 3 2 2 4" xfId="12549"/>
    <cellStyle name="Comma 5 4 2 3 3 2 2 4 2" xfId="31878"/>
    <cellStyle name="Comma 5 4 2 3 3 2 2 5" xfId="16046"/>
    <cellStyle name="Comma 5 4 2 3 3 2 2 5 2" xfId="35331"/>
    <cellStyle name="Comma 5 4 2 3 3 2 2 6" xfId="20473"/>
    <cellStyle name="Comma 5 4 2 3 3 2 3" xfId="4577"/>
    <cellStyle name="Comma 5 4 2 3 3 2 3 2" xfId="23913"/>
    <cellStyle name="Comma 5 4 2 3 3 2 4" xfId="8747"/>
    <cellStyle name="Comma 5 4 2 3 3 2 4 2" xfId="28076"/>
    <cellStyle name="Comma 5 4 2 3 3 2 5" xfId="12548"/>
    <cellStyle name="Comma 5 4 2 3 3 2 5 2" xfId="31877"/>
    <cellStyle name="Comma 5 4 2 3 3 2 6" xfId="16045"/>
    <cellStyle name="Comma 5 4 2 3 3 2 6 2" xfId="35330"/>
    <cellStyle name="Comma 5 4 2 3 3 2 7" xfId="20472"/>
    <cellStyle name="Comma 5 4 2 3 3 3" xfId="1134"/>
    <cellStyle name="Comma 5 4 2 3 3 3 2" xfId="4579"/>
    <cellStyle name="Comma 5 4 2 3 3 3 2 2" xfId="23915"/>
    <cellStyle name="Comma 5 4 2 3 3 3 3" xfId="8749"/>
    <cellStyle name="Comma 5 4 2 3 3 3 3 2" xfId="28078"/>
    <cellStyle name="Comma 5 4 2 3 3 3 4" xfId="12550"/>
    <cellStyle name="Comma 5 4 2 3 3 3 4 2" xfId="31879"/>
    <cellStyle name="Comma 5 4 2 3 3 3 5" xfId="16047"/>
    <cellStyle name="Comma 5 4 2 3 3 3 5 2" xfId="35332"/>
    <cellStyle name="Comma 5 4 2 3 3 3 6" xfId="20474"/>
    <cellStyle name="Comma 5 4 2 3 3 4" xfId="4576"/>
    <cellStyle name="Comma 5 4 2 3 3 4 2" xfId="23912"/>
    <cellStyle name="Comma 5 4 2 3 3 5" xfId="8746"/>
    <cellStyle name="Comma 5 4 2 3 3 5 2" xfId="28075"/>
    <cellStyle name="Comma 5 4 2 3 3 6" xfId="12547"/>
    <cellStyle name="Comma 5 4 2 3 3 6 2" xfId="31876"/>
    <cellStyle name="Comma 5 4 2 3 3 7" xfId="16044"/>
    <cellStyle name="Comma 5 4 2 3 3 7 2" xfId="35329"/>
    <cellStyle name="Comma 5 4 2 3 3 8" xfId="20471"/>
    <cellStyle name="Comma 5 4 2 3 4" xfId="1135"/>
    <cellStyle name="Comma 5 4 2 3 4 2" xfId="1136"/>
    <cellStyle name="Comma 5 4 2 3 4 2 2" xfId="1137"/>
    <cellStyle name="Comma 5 4 2 3 4 2 2 2" xfId="4582"/>
    <cellStyle name="Comma 5 4 2 3 4 2 2 2 2" xfId="23918"/>
    <cellStyle name="Comma 5 4 2 3 4 2 2 3" xfId="8752"/>
    <cellStyle name="Comma 5 4 2 3 4 2 2 3 2" xfId="28081"/>
    <cellStyle name="Comma 5 4 2 3 4 2 2 4" xfId="12553"/>
    <cellStyle name="Comma 5 4 2 3 4 2 2 4 2" xfId="31882"/>
    <cellStyle name="Comma 5 4 2 3 4 2 2 5" xfId="16050"/>
    <cellStyle name="Comma 5 4 2 3 4 2 2 5 2" xfId="35335"/>
    <cellStyle name="Comma 5 4 2 3 4 2 2 6" xfId="20477"/>
    <cellStyle name="Comma 5 4 2 3 4 2 3" xfId="4581"/>
    <cellStyle name="Comma 5 4 2 3 4 2 3 2" xfId="23917"/>
    <cellStyle name="Comma 5 4 2 3 4 2 4" xfId="8751"/>
    <cellStyle name="Comma 5 4 2 3 4 2 4 2" xfId="28080"/>
    <cellStyle name="Comma 5 4 2 3 4 2 5" xfId="12552"/>
    <cellStyle name="Comma 5 4 2 3 4 2 5 2" xfId="31881"/>
    <cellStyle name="Comma 5 4 2 3 4 2 6" xfId="16049"/>
    <cellStyle name="Comma 5 4 2 3 4 2 6 2" xfId="35334"/>
    <cellStyle name="Comma 5 4 2 3 4 2 7" xfId="20476"/>
    <cellStyle name="Comma 5 4 2 3 4 3" xfId="1138"/>
    <cellStyle name="Comma 5 4 2 3 4 3 2" xfId="4583"/>
    <cellStyle name="Comma 5 4 2 3 4 3 2 2" xfId="23919"/>
    <cellStyle name="Comma 5 4 2 3 4 3 3" xfId="8753"/>
    <cellStyle name="Comma 5 4 2 3 4 3 3 2" xfId="28082"/>
    <cellStyle name="Comma 5 4 2 3 4 3 4" xfId="12554"/>
    <cellStyle name="Comma 5 4 2 3 4 3 4 2" xfId="31883"/>
    <cellStyle name="Comma 5 4 2 3 4 3 5" xfId="16051"/>
    <cellStyle name="Comma 5 4 2 3 4 3 5 2" xfId="35336"/>
    <cellStyle name="Comma 5 4 2 3 4 3 6" xfId="20478"/>
    <cellStyle name="Comma 5 4 2 3 4 4" xfId="4580"/>
    <cellStyle name="Comma 5 4 2 3 4 4 2" xfId="23916"/>
    <cellStyle name="Comma 5 4 2 3 4 5" xfId="8750"/>
    <cellStyle name="Comma 5 4 2 3 4 5 2" xfId="28079"/>
    <cellStyle name="Comma 5 4 2 3 4 6" xfId="12551"/>
    <cellStyle name="Comma 5 4 2 3 4 6 2" xfId="31880"/>
    <cellStyle name="Comma 5 4 2 3 4 7" xfId="16048"/>
    <cellStyle name="Comma 5 4 2 3 4 7 2" xfId="35333"/>
    <cellStyle name="Comma 5 4 2 3 4 8" xfId="20475"/>
    <cellStyle name="Comma 5 4 2 3 5" xfId="1139"/>
    <cellStyle name="Comma 5 4 2 3 5 2" xfId="1140"/>
    <cellStyle name="Comma 5 4 2 3 5 2 2" xfId="4585"/>
    <cellStyle name="Comma 5 4 2 3 5 2 2 2" xfId="23921"/>
    <cellStyle name="Comma 5 4 2 3 5 2 3" xfId="8755"/>
    <cellStyle name="Comma 5 4 2 3 5 2 3 2" xfId="28084"/>
    <cellStyle name="Comma 5 4 2 3 5 2 4" xfId="12556"/>
    <cellStyle name="Comma 5 4 2 3 5 2 4 2" xfId="31885"/>
    <cellStyle name="Comma 5 4 2 3 5 2 5" xfId="16053"/>
    <cellStyle name="Comma 5 4 2 3 5 2 5 2" xfId="35338"/>
    <cellStyle name="Comma 5 4 2 3 5 2 6" xfId="20480"/>
    <cellStyle name="Comma 5 4 2 3 5 3" xfId="4584"/>
    <cellStyle name="Comma 5 4 2 3 5 3 2" xfId="23920"/>
    <cellStyle name="Comma 5 4 2 3 5 4" xfId="8754"/>
    <cellStyle name="Comma 5 4 2 3 5 4 2" xfId="28083"/>
    <cellStyle name="Comma 5 4 2 3 5 5" xfId="12555"/>
    <cellStyle name="Comma 5 4 2 3 5 5 2" xfId="31884"/>
    <cellStyle name="Comma 5 4 2 3 5 6" xfId="16052"/>
    <cellStyle name="Comma 5 4 2 3 5 6 2" xfId="35337"/>
    <cellStyle name="Comma 5 4 2 3 5 7" xfId="20479"/>
    <cellStyle name="Comma 5 4 2 3 6" xfId="1141"/>
    <cellStyle name="Comma 5 4 2 3 6 2" xfId="4586"/>
    <cellStyle name="Comma 5 4 2 3 6 2 2" xfId="23922"/>
    <cellStyle name="Comma 5 4 2 3 6 3" xfId="8756"/>
    <cellStyle name="Comma 5 4 2 3 6 3 2" xfId="28085"/>
    <cellStyle name="Comma 5 4 2 3 6 4" xfId="12557"/>
    <cellStyle name="Comma 5 4 2 3 6 4 2" xfId="31886"/>
    <cellStyle name="Comma 5 4 2 3 6 5" xfId="16054"/>
    <cellStyle name="Comma 5 4 2 3 6 5 2" xfId="35339"/>
    <cellStyle name="Comma 5 4 2 3 6 6" xfId="20481"/>
    <cellStyle name="Comma 5 4 2 3 7" xfId="4571"/>
    <cellStyle name="Comma 5 4 2 3 7 2" xfId="23907"/>
    <cellStyle name="Comma 5 4 2 3 8" xfId="7853"/>
    <cellStyle name="Comma 5 4 2 3 8 2" xfId="27182"/>
    <cellStyle name="Comma 5 4 2 3 9" xfId="11654"/>
    <cellStyle name="Comma 5 4 2 3 9 2" xfId="30983"/>
    <cellStyle name="Comma 5 4 2 4" xfId="385"/>
    <cellStyle name="Comma 5 4 2 4 2" xfId="1142"/>
    <cellStyle name="Comma 5 4 2 4 2 2" xfId="1143"/>
    <cellStyle name="Comma 5 4 2 4 2 2 2" xfId="4589"/>
    <cellStyle name="Comma 5 4 2 4 2 2 2 2" xfId="23925"/>
    <cellStyle name="Comma 5 4 2 4 2 2 3" xfId="8758"/>
    <cellStyle name="Comma 5 4 2 4 2 2 3 2" xfId="28087"/>
    <cellStyle name="Comma 5 4 2 4 2 2 4" xfId="12559"/>
    <cellStyle name="Comma 5 4 2 4 2 2 4 2" xfId="31888"/>
    <cellStyle name="Comma 5 4 2 4 2 2 5" xfId="16057"/>
    <cellStyle name="Comma 5 4 2 4 2 2 5 2" xfId="35342"/>
    <cellStyle name="Comma 5 4 2 4 2 2 6" xfId="20483"/>
    <cellStyle name="Comma 5 4 2 4 2 3" xfId="4588"/>
    <cellStyle name="Comma 5 4 2 4 2 3 2" xfId="23924"/>
    <cellStyle name="Comma 5 4 2 4 2 4" xfId="8757"/>
    <cellStyle name="Comma 5 4 2 4 2 4 2" xfId="28086"/>
    <cellStyle name="Comma 5 4 2 4 2 5" xfId="12558"/>
    <cellStyle name="Comma 5 4 2 4 2 5 2" xfId="31887"/>
    <cellStyle name="Comma 5 4 2 4 2 6" xfId="16056"/>
    <cellStyle name="Comma 5 4 2 4 2 6 2" xfId="35341"/>
    <cellStyle name="Comma 5 4 2 4 2 7" xfId="20482"/>
    <cellStyle name="Comma 5 4 2 4 3" xfId="1144"/>
    <cellStyle name="Comma 5 4 2 4 3 2" xfId="4590"/>
    <cellStyle name="Comma 5 4 2 4 3 2 2" xfId="23926"/>
    <cellStyle name="Comma 5 4 2 4 3 3" xfId="8759"/>
    <cellStyle name="Comma 5 4 2 4 3 3 2" xfId="28088"/>
    <cellStyle name="Comma 5 4 2 4 3 4" xfId="12560"/>
    <cellStyle name="Comma 5 4 2 4 3 4 2" xfId="31889"/>
    <cellStyle name="Comma 5 4 2 4 3 5" xfId="16058"/>
    <cellStyle name="Comma 5 4 2 4 3 5 2" xfId="35343"/>
    <cellStyle name="Comma 5 4 2 4 3 6" xfId="20484"/>
    <cellStyle name="Comma 5 4 2 4 4" xfId="4587"/>
    <cellStyle name="Comma 5 4 2 4 4 2" xfId="23923"/>
    <cellStyle name="Comma 5 4 2 4 5" xfId="8002"/>
    <cellStyle name="Comma 5 4 2 4 5 2" xfId="27331"/>
    <cellStyle name="Comma 5 4 2 4 6" xfId="11803"/>
    <cellStyle name="Comma 5 4 2 4 6 2" xfId="31132"/>
    <cellStyle name="Comma 5 4 2 4 7" xfId="16055"/>
    <cellStyle name="Comma 5 4 2 4 7 2" xfId="35340"/>
    <cellStyle name="Comma 5 4 2 4 8" xfId="19727"/>
    <cellStyle name="Comma 5 4 2 5" xfId="1145"/>
    <cellStyle name="Comma 5 4 2 5 2" xfId="1146"/>
    <cellStyle name="Comma 5 4 2 5 2 2" xfId="1147"/>
    <cellStyle name="Comma 5 4 2 5 2 2 2" xfId="4593"/>
    <cellStyle name="Comma 5 4 2 5 2 2 2 2" xfId="23929"/>
    <cellStyle name="Comma 5 4 2 5 2 2 3" xfId="8762"/>
    <cellStyle name="Comma 5 4 2 5 2 2 3 2" xfId="28091"/>
    <cellStyle name="Comma 5 4 2 5 2 2 4" xfId="12563"/>
    <cellStyle name="Comma 5 4 2 5 2 2 4 2" xfId="31892"/>
    <cellStyle name="Comma 5 4 2 5 2 2 5" xfId="16061"/>
    <cellStyle name="Comma 5 4 2 5 2 2 5 2" xfId="35346"/>
    <cellStyle name="Comma 5 4 2 5 2 2 6" xfId="20487"/>
    <cellStyle name="Comma 5 4 2 5 2 3" xfId="4592"/>
    <cellStyle name="Comma 5 4 2 5 2 3 2" xfId="23928"/>
    <cellStyle name="Comma 5 4 2 5 2 4" xfId="8761"/>
    <cellStyle name="Comma 5 4 2 5 2 4 2" xfId="28090"/>
    <cellStyle name="Comma 5 4 2 5 2 5" xfId="12562"/>
    <cellStyle name="Comma 5 4 2 5 2 5 2" xfId="31891"/>
    <cellStyle name="Comma 5 4 2 5 2 6" xfId="16060"/>
    <cellStyle name="Comma 5 4 2 5 2 6 2" xfId="35345"/>
    <cellStyle name="Comma 5 4 2 5 2 7" xfId="20486"/>
    <cellStyle name="Comma 5 4 2 5 3" xfId="1148"/>
    <cellStyle name="Comma 5 4 2 5 3 2" xfId="4594"/>
    <cellStyle name="Comma 5 4 2 5 3 2 2" xfId="23930"/>
    <cellStyle name="Comma 5 4 2 5 3 3" xfId="8763"/>
    <cellStyle name="Comma 5 4 2 5 3 3 2" xfId="28092"/>
    <cellStyle name="Comma 5 4 2 5 3 4" xfId="12564"/>
    <cellStyle name="Comma 5 4 2 5 3 4 2" xfId="31893"/>
    <cellStyle name="Comma 5 4 2 5 3 5" xfId="16062"/>
    <cellStyle name="Comma 5 4 2 5 3 5 2" xfId="35347"/>
    <cellStyle name="Comma 5 4 2 5 3 6" xfId="20488"/>
    <cellStyle name="Comma 5 4 2 5 4" xfId="4591"/>
    <cellStyle name="Comma 5 4 2 5 4 2" xfId="23927"/>
    <cellStyle name="Comma 5 4 2 5 5" xfId="8760"/>
    <cellStyle name="Comma 5 4 2 5 5 2" xfId="28089"/>
    <cellStyle name="Comma 5 4 2 5 6" xfId="12561"/>
    <cellStyle name="Comma 5 4 2 5 6 2" xfId="31890"/>
    <cellStyle name="Comma 5 4 2 5 7" xfId="16059"/>
    <cellStyle name="Comma 5 4 2 5 7 2" xfId="35344"/>
    <cellStyle name="Comma 5 4 2 5 8" xfId="20485"/>
    <cellStyle name="Comma 5 4 2 6" xfId="1149"/>
    <cellStyle name="Comma 5 4 2 6 2" xfId="1150"/>
    <cellStyle name="Comma 5 4 2 6 2 2" xfId="1151"/>
    <cellStyle name="Comma 5 4 2 6 2 2 2" xfId="4597"/>
    <cellStyle name="Comma 5 4 2 6 2 2 2 2" xfId="23933"/>
    <cellStyle name="Comma 5 4 2 6 2 2 3" xfId="8766"/>
    <cellStyle name="Comma 5 4 2 6 2 2 3 2" xfId="28095"/>
    <cellStyle name="Comma 5 4 2 6 2 2 4" xfId="12567"/>
    <cellStyle name="Comma 5 4 2 6 2 2 4 2" xfId="31896"/>
    <cellStyle name="Comma 5 4 2 6 2 2 5" xfId="16065"/>
    <cellStyle name="Comma 5 4 2 6 2 2 5 2" xfId="35350"/>
    <cellStyle name="Comma 5 4 2 6 2 2 6" xfId="20491"/>
    <cellStyle name="Comma 5 4 2 6 2 3" xfId="4596"/>
    <cellStyle name="Comma 5 4 2 6 2 3 2" xfId="23932"/>
    <cellStyle name="Comma 5 4 2 6 2 4" xfId="8765"/>
    <cellStyle name="Comma 5 4 2 6 2 4 2" xfId="28094"/>
    <cellStyle name="Comma 5 4 2 6 2 5" xfId="12566"/>
    <cellStyle name="Comma 5 4 2 6 2 5 2" xfId="31895"/>
    <cellStyle name="Comma 5 4 2 6 2 6" xfId="16064"/>
    <cellStyle name="Comma 5 4 2 6 2 6 2" xfId="35349"/>
    <cellStyle name="Comma 5 4 2 6 2 7" xfId="20490"/>
    <cellStyle name="Comma 5 4 2 6 3" xfId="1152"/>
    <cellStyle name="Comma 5 4 2 6 3 2" xfId="4598"/>
    <cellStyle name="Comma 5 4 2 6 3 2 2" xfId="23934"/>
    <cellStyle name="Comma 5 4 2 6 3 3" xfId="8767"/>
    <cellStyle name="Comma 5 4 2 6 3 3 2" xfId="28096"/>
    <cellStyle name="Comma 5 4 2 6 3 4" xfId="12568"/>
    <cellStyle name="Comma 5 4 2 6 3 4 2" xfId="31897"/>
    <cellStyle name="Comma 5 4 2 6 3 5" xfId="16066"/>
    <cellStyle name="Comma 5 4 2 6 3 5 2" xfId="35351"/>
    <cellStyle name="Comma 5 4 2 6 3 6" xfId="20492"/>
    <cellStyle name="Comma 5 4 2 6 4" xfId="4595"/>
    <cellStyle name="Comma 5 4 2 6 4 2" xfId="23931"/>
    <cellStyle name="Comma 5 4 2 6 5" xfId="8764"/>
    <cellStyle name="Comma 5 4 2 6 5 2" xfId="28093"/>
    <cellStyle name="Comma 5 4 2 6 6" xfId="12565"/>
    <cellStyle name="Comma 5 4 2 6 6 2" xfId="31894"/>
    <cellStyle name="Comma 5 4 2 6 7" xfId="16063"/>
    <cellStyle name="Comma 5 4 2 6 7 2" xfId="35348"/>
    <cellStyle name="Comma 5 4 2 6 8" xfId="20489"/>
    <cellStyle name="Comma 5 4 2 7" xfId="1153"/>
    <cellStyle name="Comma 5 4 2 7 2" xfId="1154"/>
    <cellStyle name="Comma 5 4 2 7 2 2" xfId="1155"/>
    <cellStyle name="Comma 5 4 2 7 2 2 2" xfId="4601"/>
    <cellStyle name="Comma 5 4 2 7 2 2 2 2" xfId="23937"/>
    <cellStyle name="Comma 5 4 2 7 2 2 3" xfId="8770"/>
    <cellStyle name="Comma 5 4 2 7 2 2 3 2" xfId="28099"/>
    <cellStyle name="Comma 5 4 2 7 2 2 4" xfId="12571"/>
    <cellStyle name="Comma 5 4 2 7 2 2 4 2" xfId="31900"/>
    <cellStyle name="Comma 5 4 2 7 2 2 5" xfId="16069"/>
    <cellStyle name="Comma 5 4 2 7 2 2 5 2" xfId="35354"/>
    <cellStyle name="Comma 5 4 2 7 2 2 6" xfId="20495"/>
    <cellStyle name="Comma 5 4 2 7 2 3" xfId="4600"/>
    <cellStyle name="Comma 5 4 2 7 2 3 2" xfId="23936"/>
    <cellStyle name="Comma 5 4 2 7 2 4" xfId="8769"/>
    <cellStyle name="Comma 5 4 2 7 2 4 2" xfId="28098"/>
    <cellStyle name="Comma 5 4 2 7 2 5" xfId="12570"/>
    <cellStyle name="Comma 5 4 2 7 2 5 2" xfId="31899"/>
    <cellStyle name="Comma 5 4 2 7 2 6" xfId="16068"/>
    <cellStyle name="Comma 5 4 2 7 2 6 2" xfId="35353"/>
    <cellStyle name="Comma 5 4 2 7 2 7" xfId="20494"/>
    <cellStyle name="Comma 5 4 2 7 3" xfId="1156"/>
    <cellStyle name="Comma 5 4 2 7 3 2" xfId="4602"/>
    <cellStyle name="Comma 5 4 2 7 3 2 2" xfId="23938"/>
    <cellStyle name="Comma 5 4 2 7 3 3" xfId="8771"/>
    <cellStyle name="Comma 5 4 2 7 3 3 2" xfId="28100"/>
    <cellStyle name="Comma 5 4 2 7 3 4" xfId="12572"/>
    <cellStyle name="Comma 5 4 2 7 3 4 2" xfId="31901"/>
    <cellStyle name="Comma 5 4 2 7 3 5" xfId="16070"/>
    <cellStyle name="Comma 5 4 2 7 3 5 2" xfId="35355"/>
    <cellStyle name="Comma 5 4 2 7 3 6" xfId="20496"/>
    <cellStyle name="Comma 5 4 2 7 4" xfId="4599"/>
    <cellStyle name="Comma 5 4 2 7 4 2" xfId="23935"/>
    <cellStyle name="Comma 5 4 2 7 5" xfId="8768"/>
    <cellStyle name="Comma 5 4 2 7 5 2" xfId="28097"/>
    <cellStyle name="Comma 5 4 2 7 6" xfId="12569"/>
    <cellStyle name="Comma 5 4 2 7 6 2" xfId="31898"/>
    <cellStyle name="Comma 5 4 2 7 7" xfId="16067"/>
    <cellStyle name="Comma 5 4 2 7 7 2" xfId="35352"/>
    <cellStyle name="Comma 5 4 2 7 8" xfId="20493"/>
    <cellStyle name="Comma 5 4 2 8" xfId="1157"/>
    <cellStyle name="Comma 5 4 2 8 2" xfId="1158"/>
    <cellStyle name="Comma 5 4 2 8 2 2" xfId="4604"/>
    <cellStyle name="Comma 5 4 2 8 2 2 2" xfId="23940"/>
    <cellStyle name="Comma 5 4 2 8 2 3" xfId="8773"/>
    <cellStyle name="Comma 5 4 2 8 2 3 2" xfId="28102"/>
    <cellStyle name="Comma 5 4 2 8 2 4" xfId="12574"/>
    <cellStyle name="Comma 5 4 2 8 2 4 2" xfId="31903"/>
    <cellStyle name="Comma 5 4 2 8 2 5" xfId="16072"/>
    <cellStyle name="Comma 5 4 2 8 2 5 2" xfId="35357"/>
    <cellStyle name="Comma 5 4 2 8 2 6" xfId="20498"/>
    <cellStyle name="Comma 5 4 2 8 3" xfId="4603"/>
    <cellStyle name="Comma 5 4 2 8 3 2" xfId="23939"/>
    <cellStyle name="Comma 5 4 2 8 4" xfId="8772"/>
    <cellStyle name="Comma 5 4 2 8 4 2" xfId="28101"/>
    <cellStyle name="Comma 5 4 2 8 5" xfId="12573"/>
    <cellStyle name="Comma 5 4 2 8 5 2" xfId="31902"/>
    <cellStyle name="Comma 5 4 2 8 6" xfId="16071"/>
    <cellStyle name="Comma 5 4 2 8 6 2" xfId="35356"/>
    <cellStyle name="Comma 5 4 2 8 7" xfId="20497"/>
    <cellStyle name="Comma 5 4 2 9" xfId="1159"/>
    <cellStyle name="Comma 5 4 2 9 2" xfId="4605"/>
    <cellStyle name="Comma 5 4 2 9 2 2" xfId="23941"/>
    <cellStyle name="Comma 5 4 2 9 3" xfId="8774"/>
    <cellStyle name="Comma 5 4 2 9 3 2" xfId="28103"/>
    <cellStyle name="Comma 5 4 2 9 4" xfId="12575"/>
    <cellStyle name="Comma 5 4 2 9 4 2" xfId="31904"/>
    <cellStyle name="Comma 5 4 2 9 5" xfId="16073"/>
    <cellStyle name="Comma 5 4 2 9 5 2" xfId="35358"/>
    <cellStyle name="Comma 5 4 2 9 6" xfId="20499"/>
    <cellStyle name="Comma 5 4 3" xfId="245"/>
    <cellStyle name="Comma 5 4 3 10" xfId="16074"/>
    <cellStyle name="Comma 5 4 3 10 2" xfId="35359"/>
    <cellStyle name="Comma 5 4 3 11" xfId="19614"/>
    <cellStyle name="Comma 5 4 3 2" xfId="494"/>
    <cellStyle name="Comma 5 4 3 2 2" xfId="1160"/>
    <cellStyle name="Comma 5 4 3 2 2 2" xfId="1161"/>
    <cellStyle name="Comma 5 4 3 2 2 2 2" xfId="4609"/>
    <cellStyle name="Comma 5 4 3 2 2 2 2 2" xfId="23945"/>
    <cellStyle name="Comma 5 4 3 2 2 2 3" xfId="8776"/>
    <cellStyle name="Comma 5 4 3 2 2 2 3 2" xfId="28105"/>
    <cellStyle name="Comma 5 4 3 2 2 2 4" xfId="12577"/>
    <cellStyle name="Comma 5 4 3 2 2 2 4 2" xfId="31906"/>
    <cellStyle name="Comma 5 4 3 2 2 2 5" xfId="16077"/>
    <cellStyle name="Comma 5 4 3 2 2 2 5 2" xfId="35362"/>
    <cellStyle name="Comma 5 4 3 2 2 2 6" xfId="20501"/>
    <cellStyle name="Comma 5 4 3 2 2 3" xfId="4608"/>
    <cellStyle name="Comma 5 4 3 2 2 3 2" xfId="23944"/>
    <cellStyle name="Comma 5 4 3 2 2 4" xfId="8775"/>
    <cellStyle name="Comma 5 4 3 2 2 4 2" xfId="28104"/>
    <cellStyle name="Comma 5 4 3 2 2 5" xfId="12576"/>
    <cellStyle name="Comma 5 4 3 2 2 5 2" xfId="31905"/>
    <cellStyle name="Comma 5 4 3 2 2 6" xfId="16076"/>
    <cellStyle name="Comma 5 4 3 2 2 6 2" xfId="35361"/>
    <cellStyle name="Comma 5 4 3 2 2 7" xfId="20500"/>
    <cellStyle name="Comma 5 4 3 2 3" xfId="1162"/>
    <cellStyle name="Comma 5 4 3 2 3 2" xfId="4610"/>
    <cellStyle name="Comma 5 4 3 2 3 2 2" xfId="23946"/>
    <cellStyle name="Comma 5 4 3 2 3 3" xfId="8777"/>
    <cellStyle name="Comma 5 4 3 2 3 3 2" xfId="28106"/>
    <cellStyle name="Comma 5 4 3 2 3 4" xfId="12578"/>
    <cellStyle name="Comma 5 4 3 2 3 4 2" xfId="31907"/>
    <cellStyle name="Comma 5 4 3 2 3 5" xfId="16078"/>
    <cellStyle name="Comma 5 4 3 2 3 5 2" xfId="35363"/>
    <cellStyle name="Comma 5 4 3 2 3 6" xfId="20502"/>
    <cellStyle name="Comma 5 4 3 2 4" xfId="4607"/>
    <cellStyle name="Comma 5 4 3 2 4 2" xfId="23943"/>
    <cellStyle name="Comma 5 4 3 2 5" xfId="8111"/>
    <cellStyle name="Comma 5 4 3 2 5 2" xfId="27440"/>
    <cellStyle name="Comma 5 4 3 2 6" xfId="11912"/>
    <cellStyle name="Comma 5 4 3 2 6 2" xfId="31241"/>
    <cellStyle name="Comma 5 4 3 2 7" xfId="16075"/>
    <cellStyle name="Comma 5 4 3 2 7 2" xfId="35360"/>
    <cellStyle name="Comma 5 4 3 2 8" xfId="19836"/>
    <cellStyle name="Comma 5 4 3 3" xfId="1163"/>
    <cellStyle name="Comma 5 4 3 3 2" xfId="1164"/>
    <cellStyle name="Comma 5 4 3 3 2 2" xfId="1165"/>
    <cellStyle name="Comma 5 4 3 3 2 2 2" xfId="4613"/>
    <cellStyle name="Comma 5 4 3 3 2 2 2 2" xfId="23949"/>
    <cellStyle name="Comma 5 4 3 3 2 2 3" xfId="8780"/>
    <cellStyle name="Comma 5 4 3 3 2 2 3 2" xfId="28109"/>
    <cellStyle name="Comma 5 4 3 3 2 2 4" xfId="12581"/>
    <cellStyle name="Comma 5 4 3 3 2 2 4 2" xfId="31910"/>
    <cellStyle name="Comma 5 4 3 3 2 2 5" xfId="16081"/>
    <cellStyle name="Comma 5 4 3 3 2 2 5 2" xfId="35366"/>
    <cellStyle name="Comma 5 4 3 3 2 2 6" xfId="20505"/>
    <cellStyle name="Comma 5 4 3 3 2 3" xfId="4612"/>
    <cellStyle name="Comma 5 4 3 3 2 3 2" xfId="23948"/>
    <cellStyle name="Comma 5 4 3 3 2 4" xfId="8779"/>
    <cellStyle name="Comma 5 4 3 3 2 4 2" xfId="28108"/>
    <cellStyle name="Comma 5 4 3 3 2 5" xfId="12580"/>
    <cellStyle name="Comma 5 4 3 3 2 5 2" xfId="31909"/>
    <cellStyle name="Comma 5 4 3 3 2 6" xfId="16080"/>
    <cellStyle name="Comma 5 4 3 3 2 6 2" xfId="35365"/>
    <cellStyle name="Comma 5 4 3 3 2 7" xfId="20504"/>
    <cellStyle name="Comma 5 4 3 3 3" xfId="1166"/>
    <cellStyle name="Comma 5 4 3 3 3 2" xfId="4614"/>
    <cellStyle name="Comma 5 4 3 3 3 2 2" xfId="23950"/>
    <cellStyle name="Comma 5 4 3 3 3 3" xfId="8781"/>
    <cellStyle name="Comma 5 4 3 3 3 3 2" xfId="28110"/>
    <cellStyle name="Comma 5 4 3 3 3 4" xfId="12582"/>
    <cellStyle name="Comma 5 4 3 3 3 4 2" xfId="31911"/>
    <cellStyle name="Comma 5 4 3 3 3 5" xfId="16082"/>
    <cellStyle name="Comma 5 4 3 3 3 5 2" xfId="35367"/>
    <cellStyle name="Comma 5 4 3 3 3 6" xfId="20506"/>
    <cellStyle name="Comma 5 4 3 3 4" xfId="4611"/>
    <cellStyle name="Comma 5 4 3 3 4 2" xfId="23947"/>
    <cellStyle name="Comma 5 4 3 3 5" xfId="8778"/>
    <cellStyle name="Comma 5 4 3 3 5 2" xfId="28107"/>
    <cellStyle name="Comma 5 4 3 3 6" xfId="12579"/>
    <cellStyle name="Comma 5 4 3 3 6 2" xfId="31908"/>
    <cellStyle name="Comma 5 4 3 3 7" xfId="16079"/>
    <cellStyle name="Comma 5 4 3 3 7 2" xfId="35364"/>
    <cellStyle name="Comma 5 4 3 3 8" xfId="20503"/>
    <cellStyle name="Comma 5 4 3 4" xfId="1167"/>
    <cellStyle name="Comma 5 4 3 4 2" xfId="1168"/>
    <cellStyle name="Comma 5 4 3 4 2 2" xfId="1169"/>
    <cellStyle name="Comma 5 4 3 4 2 2 2" xfId="4617"/>
    <cellStyle name="Comma 5 4 3 4 2 2 2 2" xfId="23953"/>
    <cellStyle name="Comma 5 4 3 4 2 2 3" xfId="8784"/>
    <cellStyle name="Comma 5 4 3 4 2 2 3 2" xfId="28113"/>
    <cellStyle name="Comma 5 4 3 4 2 2 4" xfId="12585"/>
    <cellStyle name="Comma 5 4 3 4 2 2 4 2" xfId="31914"/>
    <cellStyle name="Comma 5 4 3 4 2 2 5" xfId="16085"/>
    <cellStyle name="Comma 5 4 3 4 2 2 5 2" xfId="35370"/>
    <cellStyle name="Comma 5 4 3 4 2 2 6" xfId="20509"/>
    <cellStyle name="Comma 5 4 3 4 2 3" xfId="4616"/>
    <cellStyle name="Comma 5 4 3 4 2 3 2" xfId="23952"/>
    <cellStyle name="Comma 5 4 3 4 2 4" xfId="8783"/>
    <cellStyle name="Comma 5 4 3 4 2 4 2" xfId="28112"/>
    <cellStyle name="Comma 5 4 3 4 2 5" xfId="12584"/>
    <cellStyle name="Comma 5 4 3 4 2 5 2" xfId="31913"/>
    <cellStyle name="Comma 5 4 3 4 2 6" xfId="16084"/>
    <cellStyle name="Comma 5 4 3 4 2 6 2" xfId="35369"/>
    <cellStyle name="Comma 5 4 3 4 2 7" xfId="20508"/>
    <cellStyle name="Comma 5 4 3 4 3" xfId="1170"/>
    <cellStyle name="Comma 5 4 3 4 3 2" xfId="4618"/>
    <cellStyle name="Comma 5 4 3 4 3 2 2" xfId="23954"/>
    <cellStyle name="Comma 5 4 3 4 3 3" xfId="8785"/>
    <cellStyle name="Comma 5 4 3 4 3 3 2" xfId="28114"/>
    <cellStyle name="Comma 5 4 3 4 3 4" xfId="12586"/>
    <cellStyle name="Comma 5 4 3 4 3 4 2" xfId="31915"/>
    <cellStyle name="Comma 5 4 3 4 3 5" xfId="16086"/>
    <cellStyle name="Comma 5 4 3 4 3 5 2" xfId="35371"/>
    <cellStyle name="Comma 5 4 3 4 3 6" xfId="20510"/>
    <cellStyle name="Comma 5 4 3 4 4" xfId="4615"/>
    <cellStyle name="Comma 5 4 3 4 4 2" xfId="23951"/>
    <cellStyle name="Comma 5 4 3 4 5" xfId="8782"/>
    <cellStyle name="Comma 5 4 3 4 5 2" xfId="28111"/>
    <cellStyle name="Comma 5 4 3 4 6" xfId="12583"/>
    <cellStyle name="Comma 5 4 3 4 6 2" xfId="31912"/>
    <cellStyle name="Comma 5 4 3 4 7" xfId="16083"/>
    <cellStyle name="Comma 5 4 3 4 7 2" xfId="35368"/>
    <cellStyle name="Comma 5 4 3 4 8" xfId="20507"/>
    <cellStyle name="Comma 5 4 3 5" xfId="1171"/>
    <cellStyle name="Comma 5 4 3 5 2" xfId="1172"/>
    <cellStyle name="Comma 5 4 3 5 2 2" xfId="4620"/>
    <cellStyle name="Comma 5 4 3 5 2 2 2" xfId="23956"/>
    <cellStyle name="Comma 5 4 3 5 2 3" xfId="8787"/>
    <cellStyle name="Comma 5 4 3 5 2 3 2" xfId="28116"/>
    <cellStyle name="Comma 5 4 3 5 2 4" xfId="12588"/>
    <cellStyle name="Comma 5 4 3 5 2 4 2" xfId="31917"/>
    <cellStyle name="Comma 5 4 3 5 2 5" xfId="16088"/>
    <cellStyle name="Comma 5 4 3 5 2 5 2" xfId="35373"/>
    <cellStyle name="Comma 5 4 3 5 2 6" xfId="20512"/>
    <cellStyle name="Comma 5 4 3 5 3" xfId="4619"/>
    <cellStyle name="Comma 5 4 3 5 3 2" xfId="23955"/>
    <cellStyle name="Comma 5 4 3 5 4" xfId="8786"/>
    <cellStyle name="Comma 5 4 3 5 4 2" xfId="28115"/>
    <cellStyle name="Comma 5 4 3 5 5" xfId="12587"/>
    <cellStyle name="Comma 5 4 3 5 5 2" xfId="31916"/>
    <cellStyle name="Comma 5 4 3 5 6" xfId="16087"/>
    <cellStyle name="Comma 5 4 3 5 6 2" xfId="35372"/>
    <cellStyle name="Comma 5 4 3 5 7" xfId="20511"/>
    <cellStyle name="Comma 5 4 3 6" xfId="1173"/>
    <cellStyle name="Comma 5 4 3 6 2" xfId="4621"/>
    <cellStyle name="Comma 5 4 3 6 2 2" xfId="23957"/>
    <cellStyle name="Comma 5 4 3 6 3" xfId="8788"/>
    <cellStyle name="Comma 5 4 3 6 3 2" xfId="28117"/>
    <cellStyle name="Comma 5 4 3 6 4" xfId="12589"/>
    <cellStyle name="Comma 5 4 3 6 4 2" xfId="31918"/>
    <cellStyle name="Comma 5 4 3 6 5" xfId="16089"/>
    <cellStyle name="Comma 5 4 3 6 5 2" xfId="35374"/>
    <cellStyle name="Comma 5 4 3 6 6" xfId="20513"/>
    <cellStyle name="Comma 5 4 3 7" xfId="4606"/>
    <cellStyle name="Comma 5 4 3 7 2" xfId="23942"/>
    <cellStyle name="Comma 5 4 3 8" xfId="7889"/>
    <cellStyle name="Comma 5 4 3 8 2" xfId="27218"/>
    <cellStyle name="Comma 5 4 3 9" xfId="11690"/>
    <cellStyle name="Comma 5 4 3 9 2" xfId="31019"/>
    <cellStyle name="Comma 5 4 4" xfId="171"/>
    <cellStyle name="Comma 5 4 4 10" xfId="16090"/>
    <cellStyle name="Comma 5 4 4 10 2" xfId="35375"/>
    <cellStyle name="Comma 5 4 4 11" xfId="19541"/>
    <cellStyle name="Comma 5 4 4 2" xfId="421"/>
    <cellStyle name="Comma 5 4 4 2 2" xfId="1174"/>
    <cellStyle name="Comma 5 4 4 2 2 2" xfId="1175"/>
    <cellStyle name="Comma 5 4 4 2 2 2 2" xfId="4625"/>
    <cellStyle name="Comma 5 4 4 2 2 2 2 2" xfId="23961"/>
    <cellStyle name="Comma 5 4 4 2 2 2 3" xfId="8790"/>
    <cellStyle name="Comma 5 4 4 2 2 2 3 2" xfId="28119"/>
    <cellStyle name="Comma 5 4 4 2 2 2 4" xfId="12591"/>
    <cellStyle name="Comma 5 4 4 2 2 2 4 2" xfId="31920"/>
    <cellStyle name="Comma 5 4 4 2 2 2 5" xfId="16093"/>
    <cellStyle name="Comma 5 4 4 2 2 2 5 2" xfId="35378"/>
    <cellStyle name="Comma 5 4 4 2 2 2 6" xfId="20515"/>
    <cellStyle name="Comma 5 4 4 2 2 3" xfId="4624"/>
    <cellStyle name="Comma 5 4 4 2 2 3 2" xfId="23960"/>
    <cellStyle name="Comma 5 4 4 2 2 4" xfId="8789"/>
    <cellStyle name="Comma 5 4 4 2 2 4 2" xfId="28118"/>
    <cellStyle name="Comma 5 4 4 2 2 5" xfId="12590"/>
    <cellStyle name="Comma 5 4 4 2 2 5 2" xfId="31919"/>
    <cellStyle name="Comma 5 4 4 2 2 6" xfId="16092"/>
    <cellStyle name="Comma 5 4 4 2 2 6 2" xfId="35377"/>
    <cellStyle name="Comma 5 4 4 2 2 7" xfId="20514"/>
    <cellStyle name="Comma 5 4 4 2 3" xfId="1176"/>
    <cellStyle name="Comma 5 4 4 2 3 2" xfId="4626"/>
    <cellStyle name="Comma 5 4 4 2 3 2 2" xfId="23962"/>
    <cellStyle name="Comma 5 4 4 2 3 3" xfId="8791"/>
    <cellStyle name="Comma 5 4 4 2 3 3 2" xfId="28120"/>
    <cellStyle name="Comma 5 4 4 2 3 4" xfId="12592"/>
    <cellStyle name="Comma 5 4 4 2 3 4 2" xfId="31921"/>
    <cellStyle name="Comma 5 4 4 2 3 5" xfId="16094"/>
    <cellStyle name="Comma 5 4 4 2 3 5 2" xfId="35379"/>
    <cellStyle name="Comma 5 4 4 2 3 6" xfId="20516"/>
    <cellStyle name="Comma 5 4 4 2 4" xfId="4623"/>
    <cellStyle name="Comma 5 4 4 2 4 2" xfId="23959"/>
    <cellStyle name="Comma 5 4 4 2 5" xfId="8038"/>
    <cellStyle name="Comma 5 4 4 2 5 2" xfId="27367"/>
    <cellStyle name="Comma 5 4 4 2 6" xfId="11839"/>
    <cellStyle name="Comma 5 4 4 2 6 2" xfId="31168"/>
    <cellStyle name="Comma 5 4 4 2 7" xfId="16091"/>
    <cellStyle name="Comma 5 4 4 2 7 2" xfId="35376"/>
    <cellStyle name="Comma 5 4 4 2 8" xfId="19763"/>
    <cellStyle name="Comma 5 4 4 3" xfId="1177"/>
    <cellStyle name="Comma 5 4 4 3 2" xfId="1178"/>
    <cellStyle name="Comma 5 4 4 3 2 2" xfId="1179"/>
    <cellStyle name="Comma 5 4 4 3 2 2 2" xfId="4629"/>
    <cellStyle name="Comma 5 4 4 3 2 2 2 2" xfId="23965"/>
    <cellStyle name="Comma 5 4 4 3 2 2 3" xfId="8794"/>
    <cellStyle name="Comma 5 4 4 3 2 2 3 2" xfId="28123"/>
    <cellStyle name="Comma 5 4 4 3 2 2 4" xfId="12595"/>
    <cellStyle name="Comma 5 4 4 3 2 2 4 2" xfId="31924"/>
    <cellStyle name="Comma 5 4 4 3 2 2 5" xfId="16097"/>
    <cellStyle name="Comma 5 4 4 3 2 2 5 2" xfId="35382"/>
    <cellStyle name="Comma 5 4 4 3 2 2 6" xfId="20519"/>
    <cellStyle name="Comma 5 4 4 3 2 3" xfId="4628"/>
    <cellStyle name="Comma 5 4 4 3 2 3 2" xfId="23964"/>
    <cellStyle name="Comma 5 4 4 3 2 4" xfId="8793"/>
    <cellStyle name="Comma 5 4 4 3 2 4 2" xfId="28122"/>
    <cellStyle name="Comma 5 4 4 3 2 5" xfId="12594"/>
    <cellStyle name="Comma 5 4 4 3 2 5 2" xfId="31923"/>
    <cellStyle name="Comma 5 4 4 3 2 6" xfId="16096"/>
    <cellStyle name="Comma 5 4 4 3 2 6 2" xfId="35381"/>
    <cellStyle name="Comma 5 4 4 3 2 7" xfId="20518"/>
    <cellStyle name="Comma 5 4 4 3 3" xfId="1180"/>
    <cellStyle name="Comma 5 4 4 3 3 2" xfId="4630"/>
    <cellStyle name="Comma 5 4 4 3 3 2 2" xfId="23966"/>
    <cellStyle name="Comma 5 4 4 3 3 3" xfId="8795"/>
    <cellStyle name="Comma 5 4 4 3 3 3 2" xfId="28124"/>
    <cellStyle name="Comma 5 4 4 3 3 4" xfId="12596"/>
    <cellStyle name="Comma 5 4 4 3 3 4 2" xfId="31925"/>
    <cellStyle name="Comma 5 4 4 3 3 5" xfId="16098"/>
    <cellStyle name="Comma 5 4 4 3 3 5 2" xfId="35383"/>
    <cellStyle name="Comma 5 4 4 3 3 6" xfId="20520"/>
    <cellStyle name="Comma 5 4 4 3 4" xfId="4627"/>
    <cellStyle name="Comma 5 4 4 3 4 2" xfId="23963"/>
    <cellStyle name="Comma 5 4 4 3 5" xfId="8792"/>
    <cellStyle name="Comma 5 4 4 3 5 2" xfId="28121"/>
    <cellStyle name="Comma 5 4 4 3 6" xfId="12593"/>
    <cellStyle name="Comma 5 4 4 3 6 2" xfId="31922"/>
    <cellStyle name="Comma 5 4 4 3 7" xfId="16095"/>
    <cellStyle name="Comma 5 4 4 3 7 2" xfId="35380"/>
    <cellStyle name="Comma 5 4 4 3 8" xfId="20517"/>
    <cellStyle name="Comma 5 4 4 4" xfId="1181"/>
    <cellStyle name="Comma 5 4 4 4 2" xfId="1182"/>
    <cellStyle name="Comma 5 4 4 4 2 2" xfId="1183"/>
    <cellStyle name="Comma 5 4 4 4 2 2 2" xfId="4633"/>
    <cellStyle name="Comma 5 4 4 4 2 2 2 2" xfId="23969"/>
    <cellStyle name="Comma 5 4 4 4 2 2 3" xfId="8798"/>
    <cellStyle name="Comma 5 4 4 4 2 2 3 2" xfId="28127"/>
    <cellStyle name="Comma 5 4 4 4 2 2 4" xfId="12599"/>
    <cellStyle name="Comma 5 4 4 4 2 2 4 2" xfId="31928"/>
    <cellStyle name="Comma 5 4 4 4 2 2 5" xfId="16101"/>
    <cellStyle name="Comma 5 4 4 4 2 2 5 2" xfId="35386"/>
    <cellStyle name="Comma 5 4 4 4 2 2 6" xfId="20523"/>
    <cellStyle name="Comma 5 4 4 4 2 3" xfId="4632"/>
    <cellStyle name="Comma 5 4 4 4 2 3 2" xfId="23968"/>
    <cellStyle name="Comma 5 4 4 4 2 4" xfId="8797"/>
    <cellStyle name="Comma 5 4 4 4 2 4 2" xfId="28126"/>
    <cellStyle name="Comma 5 4 4 4 2 5" xfId="12598"/>
    <cellStyle name="Comma 5 4 4 4 2 5 2" xfId="31927"/>
    <cellStyle name="Comma 5 4 4 4 2 6" xfId="16100"/>
    <cellStyle name="Comma 5 4 4 4 2 6 2" xfId="35385"/>
    <cellStyle name="Comma 5 4 4 4 2 7" xfId="20522"/>
    <cellStyle name="Comma 5 4 4 4 3" xfId="1184"/>
    <cellStyle name="Comma 5 4 4 4 3 2" xfId="4634"/>
    <cellStyle name="Comma 5 4 4 4 3 2 2" xfId="23970"/>
    <cellStyle name="Comma 5 4 4 4 3 3" xfId="8799"/>
    <cellStyle name="Comma 5 4 4 4 3 3 2" xfId="28128"/>
    <cellStyle name="Comma 5 4 4 4 3 4" xfId="12600"/>
    <cellStyle name="Comma 5 4 4 4 3 4 2" xfId="31929"/>
    <cellStyle name="Comma 5 4 4 4 3 5" xfId="16102"/>
    <cellStyle name="Comma 5 4 4 4 3 5 2" xfId="35387"/>
    <cellStyle name="Comma 5 4 4 4 3 6" xfId="20524"/>
    <cellStyle name="Comma 5 4 4 4 4" xfId="4631"/>
    <cellStyle name="Comma 5 4 4 4 4 2" xfId="23967"/>
    <cellStyle name="Comma 5 4 4 4 5" xfId="8796"/>
    <cellStyle name="Comma 5 4 4 4 5 2" xfId="28125"/>
    <cellStyle name="Comma 5 4 4 4 6" xfId="12597"/>
    <cellStyle name="Comma 5 4 4 4 6 2" xfId="31926"/>
    <cellStyle name="Comma 5 4 4 4 7" xfId="16099"/>
    <cellStyle name="Comma 5 4 4 4 7 2" xfId="35384"/>
    <cellStyle name="Comma 5 4 4 4 8" xfId="20521"/>
    <cellStyle name="Comma 5 4 4 5" xfId="1185"/>
    <cellStyle name="Comma 5 4 4 5 2" xfId="1186"/>
    <cellStyle name="Comma 5 4 4 5 2 2" xfId="4636"/>
    <cellStyle name="Comma 5 4 4 5 2 2 2" xfId="23972"/>
    <cellStyle name="Comma 5 4 4 5 2 3" xfId="8801"/>
    <cellStyle name="Comma 5 4 4 5 2 3 2" xfId="28130"/>
    <cellStyle name="Comma 5 4 4 5 2 4" xfId="12602"/>
    <cellStyle name="Comma 5 4 4 5 2 4 2" xfId="31931"/>
    <cellStyle name="Comma 5 4 4 5 2 5" xfId="16104"/>
    <cellStyle name="Comma 5 4 4 5 2 5 2" xfId="35389"/>
    <cellStyle name="Comma 5 4 4 5 2 6" xfId="20526"/>
    <cellStyle name="Comma 5 4 4 5 3" xfId="4635"/>
    <cellStyle name="Comma 5 4 4 5 3 2" xfId="23971"/>
    <cellStyle name="Comma 5 4 4 5 4" xfId="8800"/>
    <cellStyle name="Comma 5 4 4 5 4 2" xfId="28129"/>
    <cellStyle name="Comma 5 4 4 5 5" xfId="12601"/>
    <cellStyle name="Comma 5 4 4 5 5 2" xfId="31930"/>
    <cellStyle name="Comma 5 4 4 5 6" xfId="16103"/>
    <cellStyle name="Comma 5 4 4 5 6 2" xfId="35388"/>
    <cellStyle name="Comma 5 4 4 5 7" xfId="20525"/>
    <cellStyle name="Comma 5 4 4 6" xfId="1187"/>
    <cellStyle name="Comma 5 4 4 6 2" xfId="4637"/>
    <cellStyle name="Comma 5 4 4 6 2 2" xfId="23973"/>
    <cellStyle name="Comma 5 4 4 6 3" xfId="8802"/>
    <cellStyle name="Comma 5 4 4 6 3 2" xfId="28131"/>
    <cellStyle name="Comma 5 4 4 6 4" xfId="12603"/>
    <cellStyle name="Comma 5 4 4 6 4 2" xfId="31932"/>
    <cellStyle name="Comma 5 4 4 6 5" xfId="16105"/>
    <cellStyle name="Comma 5 4 4 6 5 2" xfId="35390"/>
    <cellStyle name="Comma 5 4 4 6 6" xfId="20527"/>
    <cellStyle name="Comma 5 4 4 7" xfId="4622"/>
    <cellStyle name="Comma 5 4 4 7 2" xfId="23958"/>
    <cellStyle name="Comma 5 4 4 8" xfId="7816"/>
    <cellStyle name="Comma 5 4 4 8 2" xfId="27145"/>
    <cellStyle name="Comma 5 4 4 9" xfId="11617"/>
    <cellStyle name="Comma 5 4 4 9 2" xfId="30946"/>
    <cellStyle name="Comma 5 4 5" xfId="348"/>
    <cellStyle name="Comma 5 4 5 2" xfId="1188"/>
    <cellStyle name="Comma 5 4 5 2 2" xfId="1189"/>
    <cellStyle name="Comma 5 4 5 2 2 2" xfId="4640"/>
    <cellStyle name="Comma 5 4 5 2 2 2 2" xfId="23976"/>
    <cellStyle name="Comma 5 4 5 2 2 3" xfId="8804"/>
    <cellStyle name="Comma 5 4 5 2 2 3 2" xfId="28133"/>
    <cellStyle name="Comma 5 4 5 2 2 4" xfId="12605"/>
    <cellStyle name="Comma 5 4 5 2 2 4 2" xfId="31934"/>
    <cellStyle name="Comma 5 4 5 2 2 5" xfId="16108"/>
    <cellStyle name="Comma 5 4 5 2 2 5 2" xfId="35393"/>
    <cellStyle name="Comma 5 4 5 2 2 6" xfId="20529"/>
    <cellStyle name="Comma 5 4 5 2 3" xfId="4639"/>
    <cellStyle name="Comma 5 4 5 2 3 2" xfId="23975"/>
    <cellStyle name="Comma 5 4 5 2 4" xfId="8803"/>
    <cellStyle name="Comma 5 4 5 2 4 2" xfId="28132"/>
    <cellStyle name="Comma 5 4 5 2 5" xfId="12604"/>
    <cellStyle name="Comma 5 4 5 2 5 2" xfId="31933"/>
    <cellStyle name="Comma 5 4 5 2 6" xfId="16107"/>
    <cellStyle name="Comma 5 4 5 2 6 2" xfId="35392"/>
    <cellStyle name="Comma 5 4 5 2 7" xfId="20528"/>
    <cellStyle name="Comma 5 4 5 3" xfId="1190"/>
    <cellStyle name="Comma 5 4 5 3 2" xfId="4641"/>
    <cellStyle name="Comma 5 4 5 3 2 2" xfId="23977"/>
    <cellStyle name="Comma 5 4 5 3 3" xfId="8805"/>
    <cellStyle name="Comma 5 4 5 3 3 2" xfId="28134"/>
    <cellStyle name="Comma 5 4 5 3 4" xfId="12606"/>
    <cellStyle name="Comma 5 4 5 3 4 2" xfId="31935"/>
    <cellStyle name="Comma 5 4 5 3 5" xfId="16109"/>
    <cellStyle name="Comma 5 4 5 3 5 2" xfId="35394"/>
    <cellStyle name="Comma 5 4 5 3 6" xfId="20530"/>
    <cellStyle name="Comma 5 4 5 4" xfId="4638"/>
    <cellStyle name="Comma 5 4 5 4 2" xfId="23974"/>
    <cellStyle name="Comma 5 4 5 5" xfId="7965"/>
    <cellStyle name="Comma 5 4 5 5 2" xfId="27294"/>
    <cellStyle name="Comma 5 4 5 6" xfId="11766"/>
    <cellStyle name="Comma 5 4 5 6 2" xfId="31095"/>
    <cellStyle name="Comma 5 4 5 7" xfId="16106"/>
    <cellStyle name="Comma 5 4 5 7 2" xfId="35391"/>
    <cellStyle name="Comma 5 4 5 8" xfId="19690"/>
    <cellStyle name="Comma 5 4 6" xfId="1191"/>
    <cellStyle name="Comma 5 4 6 2" xfId="1192"/>
    <cellStyle name="Comma 5 4 6 2 2" xfId="1193"/>
    <cellStyle name="Comma 5 4 6 2 2 2" xfId="4644"/>
    <cellStyle name="Comma 5 4 6 2 2 2 2" xfId="23980"/>
    <cellStyle name="Comma 5 4 6 2 2 3" xfId="8808"/>
    <cellStyle name="Comma 5 4 6 2 2 3 2" xfId="28137"/>
    <cellStyle name="Comma 5 4 6 2 2 4" xfId="12609"/>
    <cellStyle name="Comma 5 4 6 2 2 4 2" xfId="31938"/>
    <cellStyle name="Comma 5 4 6 2 2 5" xfId="16112"/>
    <cellStyle name="Comma 5 4 6 2 2 5 2" xfId="35397"/>
    <cellStyle name="Comma 5 4 6 2 2 6" xfId="20533"/>
    <cellStyle name="Comma 5 4 6 2 3" xfId="4643"/>
    <cellStyle name="Comma 5 4 6 2 3 2" xfId="23979"/>
    <cellStyle name="Comma 5 4 6 2 4" xfId="8807"/>
    <cellStyle name="Comma 5 4 6 2 4 2" xfId="28136"/>
    <cellStyle name="Comma 5 4 6 2 5" xfId="12608"/>
    <cellStyle name="Comma 5 4 6 2 5 2" xfId="31937"/>
    <cellStyle name="Comma 5 4 6 2 6" xfId="16111"/>
    <cellStyle name="Comma 5 4 6 2 6 2" xfId="35396"/>
    <cellStyle name="Comma 5 4 6 2 7" xfId="20532"/>
    <cellStyle name="Comma 5 4 6 3" xfId="1194"/>
    <cellStyle name="Comma 5 4 6 3 2" xfId="4645"/>
    <cellStyle name="Comma 5 4 6 3 2 2" xfId="23981"/>
    <cellStyle name="Comma 5 4 6 3 3" xfId="8809"/>
    <cellStyle name="Comma 5 4 6 3 3 2" xfId="28138"/>
    <cellStyle name="Comma 5 4 6 3 4" xfId="12610"/>
    <cellStyle name="Comma 5 4 6 3 4 2" xfId="31939"/>
    <cellStyle name="Comma 5 4 6 3 5" xfId="16113"/>
    <cellStyle name="Comma 5 4 6 3 5 2" xfId="35398"/>
    <cellStyle name="Comma 5 4 6 3 6" xfId="20534"/>
    <cellStyle name="Comma 5 4 6 4" xfId="4642"/>
    <cellStyle name="Comma 5 4 6 4 2" xfId="23978"/>
    <cellStyle name="Comma 5 4 6 5" xfId="8806"/>
    <cellStyle name="Comma 5 4 6 5 2" xfId="28135"/>
    <cellStyle name="Comma 5 4 6 6" xfId="12607"/>
    <cellStyle name="Comma 5 4 6 6 2" xfId="31936"/>
    <cellStyle name="Comma 5 4 6 7" xfId="16110"/>
    <cellStyle name="Comma 5 4 6 7 2" xfId="35395"/>
    <cellStyle name="Comma 5 4 6 8" xfId="20531"/>
    <cellStyle name="Comma 5 4 7" xfId="1195"/>
    <cellStyle name="Comma 5 4 7 2" xfId="1196"/>
    <cellStyle name="Comma 5 4 7 2 2" xfId="1197"/>
    <cellStyle name="Comma 5 4 7 2 2 2" xfId="4648"/>
    <cellStyle name="Comma 5 4 7 2 2 2 2" xfId="23984"/>
    <cellStyle name="Comma 5 4 7 2 2 3" xfId="8812"/>
    <cellStyle name="Comma 5 4 7 2 2 3 2" xfId="28141"/>
    <cellStyle name="Comma 5 4 7 2 2 4" xfId="12613"/>
    <cellStyle name="Comma 5 4 7 2 2 4 2" xfId="31942"/>
    <cellStyle name="Comma 5 4 7 2 2 5" xfId="16116"/>
    <cellStyle name="Comma 5 4 7 2 2 5 2" xfId="35401"/>
    <cellStyle name="Comma 5 4 7 2 2 6" xfId="20537"/>
    <cellStyle name="Comma 5 4 7 2 3" xfId="4647"/>
    <cellStyle name="Comma 5 4 7 2 3 2" xfId="23983"/>
    <cellStyle name="Comma 5 4 7 2 4" xfId="8811"/>
    <cellStyle name="Comma 5 4 7 2 4 2" xfId="28140"/>
    <cellStyle name="Comma 5 4 7 2 5" xfId="12612"/>
    <cellStyle name="Comma 5 4 7 2 5 2" xfId="31941"/>
    <cellStyle name="Comma 5 4 7 2 6" xfId="16115"/>
    <cellStyle name="Comma 5 4 7 2 6 2" xfId="35400"/>
    <cellStyle name="Comma 5 4 7 2 7" xfId="20536"/>
    <cellStyle name="Comma 5 4 7 3" xfId="1198"/>
    <cellStyle name="Comma 5 4 7 3 2" xfId="4649"/>
    <cellStyle name="Comma 5 4 7 3 2 2" xfId="23985"/>
    <cellStyle name="Comma 5 4 7 3 3" xfId="8813"/>
    <cellStyle name="Comma 5 4 7 3 3 2" xfId="28142"/>
    <cellStyle name="Comma 5 4 7 3 4" xfId="12614"/>
    <cellStyle name="Comma 5 4 7 3 4 2" xfId="31943"/>
    <cellStyle name="Comma 5 4 7 3 5" xfId="16117"/>
    <cellStyle name="Comma 5 4 7 3 5 2" xfId="35402"/>
    <cellStyle name="Comma 5 4 7 3 6" xfId="20538"/>
    <cellStyle name="Comma 5 4 7 4" xfId="4646"/>
    <cellStyle name="Comma 5 4 7 4 2" xfId="23982"/>
    <cellStyle name="Comma 5 4 7 5" xfId="8810"/>
    <cellStyle name="Comma 5 4 7 5 2" xfId="28139"/>
    <cellStyle name="Comma 5 4 7 6" xfId="12611"/>
    <cellStyle name="Comma 5 4 7 6 2" xfId="31940"/>
    <cellStyle name="Comma 5 4 7 7" xfId="16114"/>
    <cellStyle name="Comma 5 4 7 7 2" xfId="35399"/>
    <cellStyle name="Comma 5 4 7 8" xfId="20535"/>
    <cellStyle name="Comma 5 4 8" xfId="1199"/>
    <cellStyle name="Comma 5 4 8 2" xfId="1200"/>
    <cellStyle name="Comma 5 4 8 2 2" xfId="1201"/>
    <cellStyle name="Comma 5 4 8 2 2 2" xfId="4652"/>
    <cellStyle name="Comma 5 4 8 2 2 2 2" xfId="23988"/>
    <cellStyle name="Comma 5 4 8 2 2 3" xfId="8816"/>
    <cellStyle name="Comma 5 4 8 2 2 3 2" xfId="28145"/>
    <cellStyle name="Comma 5 4 8 2 2 4" xfId="12617"/>
    <cellStyle name="Comma 5 4 8 2 2 4 2" xfId="31946"/>
    <cellStyle name="Comma 5 4 8 2 2 5" xfId="16120"/>
    <cellStyle name="Comma 5 4 8 2 2 5 2" xfId="35405"/>
    <cellStyle name="Comma 5 4 8 2 2 6" xfId="20541"/>
    <cellStyle name="Comma 5 4 8 2 3" xfId="4651"/>
    <cellStyle name="Comma 5 4 8 2 3 2" xfId="23987"/>
    <cellStyle name="Comma 5 4 8 2 4" xfId="8815"/>
    <cellStyle name="Comma 5 4 8 2 4 2" xfId="28144"/>
    <cellStyle name="Comma 5 4 8 2 5" xfId="12616"/>
    <cellStyle name="Comma 5 4 8 2 5 2" xfId="31945"/>
    <cellStyle name="Comma 5 4 8 2 6" xfId="16119"/>
    <cellStyle name="Comma 5 4 8 2 6 2" xfId="35404"/>
    <cellStyle name="Comma 5 4 8 2 7" xfId="20540"/>
    <cellStyle name="Comma 5 4 8 3" xfId="1202"/>
    <cellStyle name="Comma 5 4 8 3 2" xfId="4653"/>
    <cellStyle name="Comma 5 4 8 3 2 2" xfId="23989"/>
    <cellStyle name="Comma 5 4 8 3 3" xfId="8817"/>
    <cellStyle name="Comma 5 4 8 3 3 2" xfId="28146"/>
    <cellStyle name="Comma 5 4 8 3 4" xfId="12618"/>
    <cellStyle name="Comma 5 4 8 3 4 2" xfId="31947"/>
    <cellStyle name="Comma 5 4 8 3 5" xfId="16121"/>
    <cellStyle name="Comma 5 4 8 3 5 2" xfId="35406"/>
    <cellStyle name="Comma 5 4 8 3 6" xfId="20542"/>
    <cellStyle name="Comma 5 4 8 4" xfId="4650"/>
    <cellStyle name="Comma 5 4 8 4 2" xfId="23986"/>
    <cellStyle name="Comma 5 4 8 5" xfId="8814"/>
    <cellStyle name="Comma 5 4 8 5 2" xfId="28143"/>
    <cellStyle name="Comma 5 4 8 6" xfId="12615"/>
    <cellStyle name="Comma 5 4 8 6 2" xfId="31944"/>
    <cellStyle name="Comma 5 4 8 7" xfId="16118"/>
    <cellStyle name="Comma 5 4 8 7 2" xfId="35403"/>
    <cellStyle name="Comma 5 4 8 8" xfId="20539"/>
    <cellStyle name="Comma 5 4 9" xfId="1203"/>
    <cellStyle name="Comma 5 4 9 2" xfId="1204"/>
    <cellStyle name="Comma 5 4 9 2 2" xfId="4655"/>
    <cellStyle name="Comma 5 4 9 2 2 2" xfId="23991"/>
    <cellStyle name="Comma 5 4 9 2 3" xfId="8819"/>
    <cellStyle name="Comma 5 4 9 2 3 2" xfId="28148"/>
    <cellStyle name="Comma 5 4 9 2 4" xfId="12620"/>
    <cellStyle name="Comma 5 4 9 2 4 2" xfId="31949"/>
    <cellStyle name="Comma 5 4 9 2 5" xfId="16123"/>
    <cellStyle name="Comma 5 4 9 2 5 2" xfId="35408"/>
    <cellStyle name="Comma 5 4 9 2 6" xfId="20544"/>
    <cellStyle name="Comma 5 4 9 3" xfId="4654"/>
    <cellStyle name="Comma 5 4 9 3 2" xfId="23990"/>
    <cellStyle name="Comma 5 4 9 4" xfId="8818"/>
    <cellStyle name="Comma 5 4 9 4 2" xfId="28147"/>
    <cellStyle name="Comma 5 4 9 5" xfId="12619"/>
    <cellStyle name="Comma 5 4 9 5 2" xfId="31948"/>
    <cellStyle name="Comma 5 4 9 6" xfId="16122"/>
    <cellStyle name="Comma 5 4 9 6 2" xfId="35407"/>
    <cellStyle name="Comma 5 4 9 7" xfId="20543"/>
    <cellStyle name="Comma 5 5" xfId="118"/>
    <cellStyle name="Comma 5 5 10" xfId="4656"/>
    <cellStyle name="Comma 5 5 10 2" xfId="23992"/>
    <cellStyle name="Comma 5 5 11" xfId="7764"/>
    <cellStyle name="Comma 5 5 11 2" xfId="27093"/>
    <cellStyle name="Comma 5 5 12" xfId="11565"/>
    <cellStyle name="Comma 5 5 12 2" xfId="30894"/>
    <cellStyle name="Comma 5 5 13" xfId="16124"/>
    <cellStyle name="Comma 5 5 13 2" xfId="35409"/>
    <cellStyle name="Comma 5 5 14" xfId="19489"/>
    <cellStyle name="Comma 5 5 2" xfId="267"/>
    <cellStyle name="Comma 5 5 2 10" xfId="16125"/>
    <cellStyle name="Comma 5 5 2 10 2" xfId="35410"/>
    <cellStyle name="Comma 5 5 2 11" xfId="19635"/>
    <cellStyle name="Comma 5 5 2 2" xfId="515"/>
    <cellStyle name="Comma 5 5 2 2 2" xfId="1205"/>
    <cellStyle name="Comma 5 5 2 2 2 2" xfId="1206"/>
    <cellStyle name="Comma 5 5 2 2 2 2 2" xfId="4660"/>
    <cellStyle name="Comma 5 5 2 2 2 2 2 2" xfId="23996"/>
    <cellStyle name="Comma 5 5 2 2 2 2 3" xfId="8821"/>
    <cellStyle name="Comma 5 5 2 2 2 2 3 2" xfId="28150"/>
    <cellStyle name="Comma 5 5 2 2 2 2 4" xfId="12622"/>
    <cellStyle name="Comma 5 5 2 2 2 2 4 2" xfId="31951"/>
    <cellStyle name="Comma 5 5 2 2 2 2 5" xfId="16128"/>
    <cellStyle name="Comma 5 5 2 2 2 2 5 2" xfId="35413"/>
    <cellStyle name="Comma 5 5 2 2 2 2 6" xfId="20546"/>
    <cellStyle name="Comma 5 5 2 2 2 3" xfId="4659"/>
    <cellStyle name="Comma 5 5 2 2 2 3 2" xfId="23995"/>
    <cellStyle name="Comma 5 5 2 2 2 4" xfId="8820"/>
    <cellStyle name="Comma 5 5 2 2 2 4 2" xfId="28149"/>
    <cellStyle name="Comma 5 5 2 2 2 5" xfId="12621"/>
    <cellStyle name="Comma 5 5 2 2 2 5 2" xfId="31950"/>
    <cellStyle name="Comma 5 5 2 2 2 6" xfId="16127"/>
    <cellStyle name="Comma 5 5 2 2 2 6 2" xfId="35412"/>
    <cellStyle name="Comma 5 5 2 2 2 7" xfId="20545"/>
    <cellStyle name="Comma 5 5 2 2 3" xfId="1207"/>
    <cellStyle name="Comma 5 5 2 2 3 2" xfId="4661"/>
    <cellStyle name="Comma 5 5 2 2 3 2 2" xfId="23997"/>
    <cellStyle name="Comma 5 5 2 2 3 3" xfId="8822"/>
    <cellStyle name="Comma 5 5 2 2 3 3 2" xfId="28151"/>
    <cellStyle name="Comma 5 5 2 2 3 4" xfId="12623"/>
    <cellStyle name="Comma 5 5 2 2 3 4 2" xfId="31952"/>
    <cellStyle name="Comma 5 5 2 2 3 5" xfId="16129"/>
    <cellStyle name="Comma 5 5 2 2 3 5 2" xfId="35414"/>
    <cellStyle name="Comma 5 5 2 2 3 6" xfId="20547"/>
    <cellStyle name="Comma 5 5 2 2 4" xfId="4658"/>
    <cellStyle name="Comma 5 5 2 2 4 2" xfId="23994"/>
    <cellStyle name="Comma 5 5 2 2 5" xfId="8132"/>
    <cellStyle name="Comma 5 5 2 2 5 2" xfId="27461"/>
    <cellStyle name="Comma 5 5 2 2 6" xfId="11933"/>
    <cellStyle name="Comma 5 5 2 2 6 2" xfId="31262"/>
    <cellStyle name="Comma 5 5 2 2 7" xfId="16126"/>
    <cellStyle name="Comma 5 5 2 2 7 2" xfId="35411"/>
    <cellStyle name="Comma 5 5 2 2 8" xfId="19857"/>
    <cellStyle name="Comma 5 5 2 3" xfId="1208"/>
    <cellStyle name="Comma 5 5 2 3 2" xfId="1209"/>
    <cellStyle name="Comma 5 5 2 3 2 2" xfId="1210"/>
    <cellStyle name="Comma 5 5 2 3 2 2 2" xfId="4664"/>
    <cellStyle name="Comma 5 5 2 3 2 2 2 2" xfId="24000"/>
    <cellStyle name="Comma 5 5 2 3 2 2 3" xfId="8825"/>
    <cellStyle name="Comma 5 5 2 3 2 2 3 2" xfId="28154"/>
    <cellStyle name="Comma 5 5 2 3 2 2 4" xfId="12626"/>
    <cellStyle name="Comma 5 5 2 3 2 2 4 2" xfId="31955"/>
    <cellStyle name="Comma 5 5 2 3 2 2 5" xfId="16132"/>
    <cellStyle name="Comma 5 5 2 3 2 2 5 2" xfId="35417"/>
    <cellStyle name="Comma 5 5 2 3 2 2 6" xfId="20550"/>
    <cellStyle name="Comma 5 5 2 3 2 3" xfId="4663"/>
    <cellStyle name="Comma 5 5 2 3 2 3 2" xfId="23999"/>
    <cellStyle name="Comma 5 5 2 3 2 4" xfId="8824"/>
    <cellStyle name="Comma 5 5 2 3 2 4 2" xfId="28153"/>
    <cellStyle name="Comma 5 5 2 3 2 5" xfId="12625"/>
    <cellStyle name="Comma 5 5 2 3 2 5 2" xfId="31954"/>
    <cellStyle name="Comma 5 5 2 3 2 6" xfId="16131"/>
    <cellStyle name="Comma 5 5 2 3 2 6 2" xfId="35416"/>
    <cellStyle name="Comma 5 5 2 3 2 7" xfId="20549"/>
    <cellStyle name="Comma 5 5 2 3 3" xfId="1211"/>
    <cellStyle name="Comma 5 5 2 3 3 2" xfId="4665"/>
    <cellStyle name="Comma 5 5 2 3 3 2 2" xfId="24001"/>
    <cellStyle name="Comma 5 5 2 3 3 3" xfId="8826"/>
    <cellStyle name="Comma 5 5 2 3 3 3 2" xfId="28155"/>
    <cellStyle name="Comma 5 5 2 3 3 4" xfId="12627"/>
    <cellStyle name="Comma 5 5 2 3 3 4 2" xfId="31956"/>
    <cellStyle name="Comma 5 5 2 3 3 5" xfId="16133"/>
    <cellStyle name="Comma 5 5 2 3 3 5 2" xfId="35418"/>
    <cellStyle name="Comma 5 5 2 3 3 6" xfId="20551"/>
    <cellStyle name="Comma 5 5 2 3 4" xfId="4662"/>
    <cellStyle name="Comma 5 5 2 3 4 2" xfId="23998"/>
    <cellStyle name="Comma 5 5 2 3 5" xfId="8823"/>
    <cellStyle name="Comma 5 5 2 3 5 2" xfId="28152"/>
    <cellStyle name="Comma 5 5 2 3 6" xfId="12624"/>
    <cellStyle name="Comma 5 5 2 3 6 2" xfId="31953"/>
    <cellStyle name="Comma 5 5 2 3 7" xfId="16130"/>
    <cellStyle name="Comma 5 5 2 3 7 2" xfId="35415"/>
    <cellStyle name="Comma 5 5 2 3 8" xfId="20548"/>
    <cellStyle name="Comma 5 5 2 4" xfId="1212"/>
    <cellStyle name="Comma 5 5 2 4 2" xfId="1213"/>
    <cellStyle name="Comma 5 5 2 4 2 2" xfId="1214"/>
    <cellStyle name="Comma 5 5 2 4 2 2 2" xfId="4668"/>
    <cellStyle name="Comma 5 5 2 4 2 2 2 2" xfId="24004"/>
    <cellStyle name="Comma 5 5 2 4 2 2 3" xfId="8829"/>
    <cellStyle name="Comma 5 5 2 4 2 2 3 2" xfId="28158"/>
    <cellStyle name="Comma 5 5 2 4 2 2 4" xfId="12630"/>
    <cellStyle name="Comma 5 5 2 4 2 2 4 2" xfId="31959"/>
    <cellStyle name="Comma 5 5 2 4 2 2 5" xfId="16136"/>
    <cellStyle name="Comma 5 5 2 4 2 2 5 2" xfId="35421"/>
    <cellStyle name="Comma 5 5 2 4 2 2 6" xfId="20554"/>
    <cellStyle name="Comma 5 5 2 4 2 3" xfId="4667"/>
    <cellStyle name="Comma 5 5 2 4 2 3 2" xfId="24003"/>
    <cellStyle name="Comma 5 5 2 4 2 4" xfId="8828"/>
    <cellStyle name="Comma 5 5 2 4 2 4 2" xfId="28157"/>
    <cellStyle name="Comma 5 5 2 4 2 5" xfId="12629"/>
    <cellStyle name="Comma 5 5 2 4 2 5 2" xfId="31958"/>
    <cellStyle name="Comma 5 5 2 4 2 6" xfId="16135"/>
    <cellStyle name="Comma 5 5 2 4 2 6 2" xfId="35420"/>
    <cellStyle name="Comma 5 5 2 4 2 7" xfId="20553"/>
    <cellStyle name="Comma 5 5 2 4 3" xfId="1215"/>
    <cellStyle name="Comma 5 5 2 4 3 2" xfId="4669"/>
    <cellStyle name="Comma 5 5 2 4 3 2 2" xfId="24005"/>
    <cellStyle name="Comma 5 5 2 4 3 3" xfId="8830"/>
    <cellStyle name="Comma 5 5 2 4 3 3 2" xfId="28159"/>
    <cellStyle name="Comma 5 5 2 4 3 4" xfId="12631"/>
    <cellStyle name="Comma 5 5 2 4 3 4 2" xfId="31960"/>
    <cellStyle name="Comma 5 5 2 4 3 5" xfId="16137"/>
    <cellStyle name="Comma 5 5 2 4 3 5 2" xfId="35422"/>
    <cellStyle name="Comma 5 5 2 4 3 6" xfId="20555"/>
    <cellStyle name="Comma 5 5 2 4 4" xfId="4666"/>
    <cellStyle name="Comma 5 5 2 4 4 2" xfId="24002"/>
    <cellStyle name="Comma 5 5 2 4 5" xfId="8827"/>
    <cellStyle name="Comma 5 5 2 4 5 2" xfId="28156"/>
    <cellStyle name="Comma 5 5 2 4 6" xfId="12628"/>
    <cellStyle name="Comma 5 5 2 4 6 2" xfId="31957"/>
    <cellStyle name="Comma 5 5 2 4 7" xfId="16134"/>
    <cellStyle name="Comma 5 5 2 4 7 2" xfId="35419"/>
    <cellStyle name="Comma 5 5 2 4 8" xfId="20552"/>
    <cellStyle name="Comma 5 5 2 5" xfId="1216"/>
    <cellStyle name="Comma 5 5 2 5 2" xfId="1217"/>
    <cellStyle name="Comma 5 5 2 5 2 2" xfId="4671"/>
    <cellStyle name="Comma 5 5 2 5 2 2 2" xfId="24007"/>
    <cellStyle name="Comma 5 5 2 5 2 3" xfId="8832"/>
    <cellStyle name="Comma 5 5 2 5 2 3 2" xfId="28161"/>
    <cellStyle name="Comma 5 5 2 5 2 4" xfId="12633"/>
    <cellStyle name="Comma 5 5 2 5 2 4 2" xfId="31962"/>
    <cellStyle name="Comma 5 5 2 5 2 5" xfId="16139"/>
    <cellStyle name="Comma 5 5 2 5 2 5 2" xfId="35424"/>
    <cellStyle name="Comma 5 5 2 5 2 6" xfId="20557"/>
    <cellStyle name="Comma 5 5 2 5 3" xfId="4670"/>
    <cellStyle name="Comma 5 5 2 5 3 2" xfId="24006"/>
    <cellStyle name="Comma 5 5 2 5 4" xfId="8831"/>
    <cellStyle name="Comma 5 5 2 5 4 2" xfId="28160"/>
    <cellStyle name="Comma 5 5 2 5 5" xfId="12632"/>
    <cellStyle name="Comma 5 5 2 5 5 2" xfId="31961"/>
    <cellStyle name="Comma 5 5 2 5 6" xfId="16138"/>
    <cellStyle name="Comma 5 5 2 5 6 2" xfId="35423"/>
    <cellStyle name="Comma 5 5 2 5 7" xfId="20556"/>
    <cellStyle name="Comma 5 5 2 6" xfId="1218"/>
    <cellStyle name="Comma 5 5 2 6 2" xfId="4672"/>
    <cellStyle name="Comma 5 5 2 6 2 2" xfId="24008"/>
    <cellStyle name="Comma 5 5 2 6 3" xfId="8833"/>
    <cellStyle name="Comma 5 5 2 6 3 2" xfId="28162"/>
    <cellStyle name="Comma 5 5 2 6 4" xfId="12634"/>
    <cellStyle name="Comma 5 5 2 6 4 2" xfId="31963"/>
    <cellStyle name="Comma 5 5 2 6 5" xfId="16140"/>
    <cellStyle name="Comma 5 5 2 6 5 2" xfId="35425"/>
    <cellStyle name="Comma 5 5 2 6 6" xfId="20558"/>
    <cellStyle name="Comma 5 5 2 7" xfId="4657"/>
    <cellStyle name="Comma 5 5 2 7 2" xfId="23993"/>
    <cellStyle name="Comma 5 5 2 8" xfId="7910"/>
    <cellStyle name="Comma 5 5 2 8 2" xfId="27239"/>
    <cellStyle name="Comma 5 5 2 9" xfId="11711"/>
    <cellStyle name="Comma 5 5 2 9 2" xfId="31040"/>
    <cellStyle name="Comma 5 5 3" xfId="193"/>
    <cellStyle name="Comma 5 5 3 10" xfId="16141"/>
    <cellStyle name="Comma 5 5 3 10 2" xfId="35426"/>
    <cellStyle name="Comma 5 5 3 11" xfId="19562"/>
    <cellStyle name="Comma 5 5 3 2" xfId="442"/>
    <cellStyle name="Comma 5 5 3 2 2" xfId="1219"/>
    <cellStyle name="Comma 5 5 3 2 2 2" xfId="1220"/>
    <cellStyle name="Comma 5 5 3 2 2 2 2" xfId="4676"/>
    <cellStyle name="Comma 5 5 3 2 2 2 2 2" xfId="24012"/>
    <cellStyle name="Comma 5 5 3 2 2 2 3" xfId="8835"/>
    <cellStyle name="Comma 5 5 3 2 2 2 3 2" xfId="28164"/>
    <cellStyle name="Comma 5 5 3 2 2 2 4" xfId="12636"/>
    <cellStyle name="Comma 5 5 3 2 2 2 4 2" xfId="31965"/>
    <cellStyle name="Comma 5 5 3 2 2 2 5" xfId="16144"/>
    <cellStyle name="Comma 5 5 3 2 2 2 5 2" xfId="35429"/>
    <cellStyle name="Comma 5 5 3 2 2 2 6" xfId="20560"/>
    <cellStyle name="Comma 5 5 3 2 2 3" xfId="4675"/>
    <cellStyle name="Comma 5 5 3 2 2 3 2" xfId="24011"/>
    <cellStyle name="Comma 5 5 3 2 2 4" xfId="8834"/>
    <cellStyle name="Comma 5 5 3 2 2 4 2" xfId="28163"/>
    <cellStyle name="Comma 5 5 3 2 2 5" xfId="12635"/>
    <cellStyle name="Comma 5 5 3 2 2 5 2" xfId="31964"/>
    <cellStyle name="Comma 5 5 3 2 2 6" xfId="16143"/>
    <cellStyle name="Comma 5 5 3 2 2 6 2" xfId="35428"/>
    <cellStyle name="Comma 5 5 3 2 2 7" xfId="20559"/>
    <cellStyle name="Comma 5 5 3 2 3" xfId="1221"/>
    <cellStyle name="Comma 5 5 3 2 3 2" xfId="4677"/>
    <cellStyle name="Comma 5 5 3 2 3 2 2" xfId="24013"/>
    <cellStyle name="Comma 5 5 3 2 3 3" xfId="8836"/>
    <cellStyle name="Comma 5 5 3 2 3 3 2" xfId="28165"/>
    <cellStyle name="Comma 5 5 3 2 3 4" xfId="12637"/>
    <cellStyle name="Comma 5 5 3 2 3 4 2" xfId="31966"/>
    <cellStyle name="Comma 5 5 3 2 3 5" xfId="16145"/>
    <cellStyle name="Comma 5 5 3 2 3 5 2" xfId="35430"/>
    <cellStyle name="Comma 5 5 3 2 3 6" xfId="20561"/>
    <cellStyle name="Comma 5 5 3 2 4" xfId="4674"/>
    <cellStyle name="Comma 5 5 3 2 4 2" xfId="24010"/>
    <cellStyle name="Comma 5 5 3 2 5" xfId="8059"/>
    <cellStyle name="Comma 5 5 3 2 5 2" xfId="27388"/>
    <cellStyle name="Comma 5 5 3 2 6" xfId="11860"/>
    <cellStyle name="Comma 5 5 3 2 6 2" xfId="31189"/>
    <cellStyle name="Comma 5 5 3 2 7" xfId="16142"/>
    <cellStyle name="Comma 5 5 3 2 7 2" xfId="35427"/>
    <cellStyle name="Comma 5 5 3 2 8" xfId="19784"/>
    <cellStyle name="Comma 5 5 3 3" xfId="1222"/>
    <cellStyle name="Comma 5 5 3 3 2" xfId="1223"/>
    <cellStyle name="Comma 5 5 3 3 2 2" xfId="1224"/>
    <cellStyle name="Comma 5 5 3 3 2 2 2" xfId="4680"/>
    <cellStyle name="Comma 5 5 3 3 2 2 2 2" xfId="24016"/>
    <cellStyle name="Comma 5 5 3 3 2 2 3" xfId="8839"/>
    <cellStyle name="Comma 5 5 3 3 2 2 3 2" xfId="28168"/>
    <cellStyle name="Comma 5 5 3 3 2 2 4" xfId="12640"/>
    <cellStyle name="Comma 5 5 3 3 2 2 4 2" xfId="31969"/>
    <cellStyle name="Comma 5 5 3 3 2 2 5" xfId="16148"/>
    <cellStyle name="Comma 5 5 3 3 2 2 5 2" xfId="35433"/>
    <cellStyle name="Comma 5 5 3 3 2 2 6" xfId="20564"/>
    <cellStyle name="Comma 5 5 3 3 2 3" xfId="4679"/>
    <cellStyle name="Comma 5 5 3 3 2 3 2" xfId="24015"/>
    <cellStyle name="Comma 5 5 3 3 2 4" xfId="8838"/>
    <cellStyle name="Comma 5 5 3 3 2 4 2" xfId="28167"/>
    <cellStyle name="Comma 5 5 3 3 2 5" xfId="12639"/>
    <cellStyle name="Comma 5 5 3 3 2 5 2" xfId="31968"/>
    <cellStyle name="Comma 5 5 3 3 2 6" xfId="16147"/>
    <cellStyle name="Comma 5 5 3 3 2 6 2" xfId="35432"/>
    <cellStyle name="Comma 5 5 3 3 2 7" xfId="20563"/>
    <cellStyle name="Comma 5 5 3 3 3" xfId="1225"/>
    <cellStyle name="Comma 5 5 3 3 3 2" xfId="4681"/>
    <cellStyle name="Comma 5 5 3 3 3 2 2" xfId="24017"/>
    <cellStyle name="Comma 5 5 3 3 3 3" xfId="8840"/>
    <cellStyle name="Comma 5 5 3 3 3 3 2" xfId="28169"/>
    <cellStyle name="Comma 5 5 3 3 3 4" xfId="12641"/>
    <cellStyle name="Comma 5 5 3 3 3 4 2" xfId="31970"/>
    <cellStyle name="Comma 5 5 3 3 3 5" xfId="16149"/>
    <cellStyle name="Comma 5 5 3 3 3 5 2" xfId="35434"/>
    <cellStyle name="Comma 5 5 3 3 3 6" xfId="20565"/>
    <cellStyle name="Comma 5 5 3 3 4" xfId="4678"/>
    <cellStyle name="Comma 5 5 3 3 4 2" xfId="24014"/>
    <cellStyle name="Comma 5 5 3 3 5" xfId="8837"/>
    <cellStyle name="Comma 5 5 3 3 5 2" xfId="28166"/>
    <cellStyle name="Comma 5 5 3 3 6" xfId="12638"/>
    <cellStyle name="Comma 5 5 3 3 6 2" xfId="31967"/>
    <cellStyle name="Comma 5 5 3 3 7" xfId="16146"/>
    <cellStyle name="Comma 5 5 3 3 7 2" xfId="35431"/>
    <cellStyle name="Comma 5 5 3 3 8" xfId="20562"/>
    <cellStyle name="Comma 5 5 3 4" xfId="1226"/>
    <cellStyle name="Comma 5 5 3 4 2" xfId="1227"/>
    <cellStyle name="Comma 5 5 3 4 2 2" xfId="1228"/>
    <cellStyle name="Comma 5 5 3 4 2 2 2" xfId="4684"/>
    <cellStyle name="Comma 5 5 3 4 2 2 2 2" xfId="24020"/>
    <cellStyle name="Comma 5 5 3 4 2 2 3" xfId="8843"/>
    <cellStyle name="Comma 5 5 3 4 2 2 3 2" xfId="28172"/>
    <cellStyle name="Comma 5 5 3 4 2 2 4" xfId="12644"/>
    <cellStyle name="Comma 5 5 3 4 2 2 4 2" xfId="31973"/>
    <cellStyle name="Comma 5 5 3 4 2 2 5" xfId="16152"/>
    <cellStyle name="Comma 5 5 3 4 2 2 5 2" xfId="35437"/>
    <cellStyle name="Comma 5 5 3 4 2 2 6" xfId="20568"/>
    <cellStyle name="Comma 5 5 3 4 2 3" xfId="4683"/>
    <cellStyle name="Comma 5 5 3 4 2 3 2" xfId="24019"/>
    <cellStyle name="Comma 5 5 3 4 2 4" xfId="8842"/>
    <cellStyle name="Comma 5 5 3 4 2 4 2" xfId="28171"/>
    <cellStyle name="Comma 5 5 3 4 2 5" xfId="12643"/>
    <cellStyle name="Comma 5 5 3 4 2 5 2" xfId="31972"/>
    <cellStyle name="Comma 5 5 3 4 2 6" xfId="16151"/>
    <cellStyle name="Comma 5 5 3 4 2 6 2" xfId="35436"/>
    <cellStyle name="Comma 5 5 3 4 2 7" xfId="20567"/>
    <cellStyle name="Comma 5 5 3 4 3" xfId="1229"/>
    <cellStyle name="Comma 5 5 3 4 3 2" xfId="4685"/>
    <cellStyle name="Comma 5 5 3 4 3 2 2" xfId="24021"/>
    <cellStyle name="Comma 5 5 3 4 3 3" xfId="8844"/>
    <cellStyle name="Comma 5 5 3 4 3 3 2" xfId="28173"/>
    <cellStyle name="Comma 5 5 3 4 3 4" xfId="12645"/>
    <cellStyle name="Comma 5 5 3 4 3 4 2" xfId="31974"/>
    <cellStyle name="Comma 5 5 3 4 3 5" xfId="16153"/>
    <cellStyle name="Comma 5 5 3 4 3 5 2" xfId="35438"/>
    <cellStyle name="Comma 5 5 3 4 3 6" xfId="20569"/>
    <cellStyle name="Comma 5 5 3 4 4" xfId="4682"/>
    <cellStyle name="Comma 5 5 3 4 4 2" xfId="24018"/>
    <cellStyle name="Comma 5 5 3 4 5" xfId="8841"/>
    <cellStyle name="Comma 5 5 3 4 5 2" xfId="28170"/>
    <cellStyle name="Comma 5 5 3 4 6" xfId="12642"/>
    <cellStyle name="Comma 5 5 3 4 6 2" xfId="31971"/>
    <cellStyle name="Comma 5 5 3 4 7" xfId="16150"/>
    <cellStyle name="Comma 5 5 3 4 7 2" xfId="35435"/>
    <cellStyle name="Comma 5 5 3 4 8" xfId="20566"/>
    <cellStyle name="Comma 5 5 3 5" xfId="1230"/>
    <cellStyle name="Comma 5 5 3 5 2" xfId="1231"/>
    <cellStyle name="Comma 5 5 3 5 2 2" xfId="4687"/>
    <cellStyle name="Comma 5 5 3 5 2 2 2" xfId="24023"/>
    <cellStyle name="Comma 5 5 3 5 2 3" xfId="8846"/>
    <cellStyle name="Comma 5 5 3 5 2 3 2" xfId="28175"/>
    <cellStyle name="Comma 5 5 3 5 2 4" xfId="12647"/>
    <cellStyle name="Comma 5 5 3 5 2 4 2" xfId="31976"/>
    <cellStyle name="Comma 5 5 3 5 2 5" xfId="16155"/>
    <cellStyle name="Comma 5 5 3 5 2 5 2" xfId="35440"/>
    <cellStyle name="Comma 5 5 3 5 2 6" xfId="20571"/>
    <cellStyle name="Comma 5 5 3 5 3" xfId="4686"/>
    <cellStyle name="Comma 5 5 3 5 3 2" xfId="24022"/>
    <cellStyle name="Comma 5 5 3 5 4" xfId="8845"/>
    <cellStyle name="Comma 5 5 3 5 4 2" xfId="28174"/>
    <cellStyle name="Comma 5 5 3 5 5" xfId="12646"/>
    <cellStyle name="Comma 5 5 3 5 5 2" xfId="31975"/>
    <cellStyle name="Comma 5 5 3 5 6" xfId="16154"/>
    <cellStyle name="Comma 5 5 3 5 6 2" xfId="35439"/>
    <cellStyle name="Comma 5 5 3 5 7" xfId="20570"/>
    <cellStyle name="Comma 5 5 3 6" xfId="1232"/>
    <cellStyle name="Comma 5 5 3 6 2" xfId="4688"/>
    <cellStyle name="Comma 5 5 3 6 2 2" xfId="24024"/>
    <cellStyle name="Comma 5 5 3 6 3" xfId="8847"/>
    <cellStyle name="Comma 5 5 3 6 3 2" xfId="28176"/>
    <cellStyle name="Comma 5 5 3 6 4" xfId="12648"/>
    <cellStyle name="Comma 5 5 3 6 4 2" xfId="31977"/>
    <cellStyle name="Comma 5 5 3 6 5" xfId="16156"/>
    <cellStyle name="Comma 5 5 3 6 5 2" xfId="35441"/>
    <cellStyle name="Comma 5 5 3 6 6" xfId="20572"/>
    <cellStyle name="Comma 5 5 3 7" xfId="4673"/>
    <cellStyle name="Comma 5 5 3 7 2" xfId="24009"/>
    <cellStyle name="Comma 5 5 3 8" xfId="7837"/>
    <cellStyle name="Comma 5 5 3 8 2" xfId="27166"/>
    <cellStyle name="Comma 5 5 3 9" xfId="11638"/>
    <cellStyle name="Comma 5 5 3 9 2" xfId="30967"/>
    <cellStyle name="Comma 5 5 4" xfId="369"/>
    <cellStyle name="Comma 5 5 4 2" xfId="1233"/>
    <cellStyle name="Comma 5 5 4 2 2" xfId="1234"/>
    <cellStyle name="Comma 5 5 4 2 2 2" xfId="4691"/>
    <cellStyle name="Comma 5 5 4 2 2 2 2" xfId="24027"/>
    <cellStyle name="Comma 5 5 4 2 2 3" xfId="8849"/>
    <cellStyle name="Comma 5 5 4 2 2 3 2" xfId="28178"/>
    <cellStyle name="Comma 5 5 4 2 2 4" xfId="12650"/>
    <cellStyle name="Comma 5 5 4 2 2 4 2" xfId="31979"/>
    <cellStyle name="Comma 5 5 4 2 2 5" xfId="16159"/>
    <cellStyle name="Comma 5 5 4 2 2 5 2" xfId="35444"/>
    <cellStyle name="Comma 5 5 4 2 2 6" xfId="20574"/>
    <cellStyle name="Comma 5 5 4 2 3" xfId="4690"/>
    <cellStyle name="Comma 5 5 4 2 3 2" xfId="24026"/>
    <cellStyle name="Comma 5 5 4 2 4" xfId="8848"/>
    <cellStyle name="Comma 5 5 4 2 4 2" xfId="28177"/>
    <cellStyle name="Comma 5 5 4 2 5" xfId="12649"/>
    <cellStyle name="Comma 5 5 4 2 5 2" xfId="31978"/>
    <cellStyle name="Comma 5 5 4 2 6" xfId="16158"/>
    <cellStyle name="Comma 5 5 4 2 6 2" xfId="35443"/>
    <cellStyle name="Comma 5 5 4 2 7" xfId="20573"/>
    <cellStyle name="Comma 5 5 4 3" xfId="1235"/>
    <cellStyle name="Comma 5 5 4 3 2" xfId="4692"/>
    <cellStyle name="Comma 5 5 4 3 2 2" xfId="24028"/>
    <cellStyle name="Comma 5 5 4 3 3" xfId="8850"/>
    <cellStyle name="Comma 5 5 4 3 3 2" xfId="28179"/>
    <cellStyle name="Comma 5 5 4 3 4" xfId="12651"/>
    <cellStyle name="Comma 5 5 4 3 4 2" xfId="31980"/>
    <cellStyle name="Comma 5 5 4 3 5" xfId="16160"/>
    <cellStyle name="Comma 5 5 4 3 5 2" xfId="35445"/>
    <cellStyle name="Comma 5 5 4 3 6" xfId="20575"/>
    <cellStyle name="Comma 5 5 4 4" xfId="4689"/>
    <cellStyle name="Comma 5 5 4 4 2" xfId="24025"/>
    <cellStyle name="Comma 5 5 4 5" xfId="7986"/>
    <cellStyle name="Comma 5 5 4 5 2" xfId="27315"/>
    <cellStyle name="Comma 5 5 4 6" xfId="11787"/>
    <cellStyle name="Comma 5 5 4 6 2" xfId="31116"/>
    <cellStyle name="Comma 5 5 4 7" xfId="16157"/>
    <cellStyle name="Comma 5 5 4 7 2" xfId="35442"/>
    <cellStyle name="Comma 5 5 4 8" xfId="19711"/>
    <cellStyle name="Comma 5 5 5" xfId="1236"/>
    <cellStyle name="Comma 5 5 5 2" xfId="1237"/>
    <cellStyle name="Comma 5 5 5 2 2" xfId="1238"/>
    <cellStyle name="Comma 5 5 5 2 2 2" xfId="4695"/>
    <cellStyle name="Comma 5 5 5 2 2 2 2" xfId="24031"/>
    <cellStyle name="Comma 5 5 5 2 2 3" xfId="8853"/>
    <cellStyle name="Comma 5 5 5 2 2 3 2" xfId="28182"/>
    <cellStyle name="Comma 5 5 5 2 2 4" xfId="12654"/>
    <cellStyle name="Comma 5 5 5 2 2 4 2" xfId="31983"/>
    <cellStyle name="Comma 5 5 5 2 2 5" xfId="16163"/>
    <cellStyle name="Comma 5 5 5 2 2 5 2" xfId="35448"/>
    <cellStyle name="Comma 5 5 5 2 2 6" xfId="20578"/>
    <cellStyle name="Comma 5 5 5 2 3" xfId="4694"/>
    <cellStyle name="Comma 5 5 5 2 3 2" xfId="24030"/>
    <cellStyle name="Comma 5 5 5 2 4" xfId="8852"/>
    <cellStyle name="Comma 5 5 5 2 4 2" xfId="28181"/>
    <cellStyle name="Comma 5 5 5 2 5" xfId="12653"/>
    <cellStyle name="Comma 5 5 5 2 5 2" xfId="31982"/>
    <cellStyle name="Comma 5 5 5 2 6" xfId="16162"/>
    <cellStyle name="Comma 5 5 5 2 6 2" xfId="35447"/>
    <cellStyle name="Comma 5 5 5 2 7" xfId="20577"/>
    <cellStyle name="Comma 5 5 5 3" xfId="1239"/>
    <cellStyle name="Comma 5 5 5 3 2" xfId="4696"/>
    <cellStyle name="Comma 5 5 5 3 2 2" xfId="24032"/>
    <cellStyle name="Comma 5 5 5 3 3" xfId="8854"/>
    <cellStyle name="Comma 5 5 5 3 3 2" xfId="28183"/>
    <cellStyle name="Comma 5 5 5 3 4" xfId="12655"/>
    <cellStyle name="Comma 5 5 5 3 4 2" xfId="31984"/>
    <cellStyle name="Comma 5 5 5 3 5" xfId="16164"/>
    <cellStyle name="Comma 5 5 5 3 5 2" xfId="35449"/>
    <cellStyle name="Comma 5 5 5 3 6" xfId="20579"/>
    <cellStyle name="Comma 5 5 5 4" xfId="4693"/>
    <cellStyle name="Comma 5 5 5 4 2" xfId="24029"/>
    <cellStyle name="Comma 5 5 5 5" xfId="8851"/>
    <cellStyle name="Comma 5 5 5 5 2" xfId="28180"/>
    <cellStyle name="Comma 5 5 5 6" xfId="12652"/>
    <cellStyle name="Comma 5 5 5 6 2" xfId="31981"/>
    <cellStyle name="Comma 5 5 5 7" xfId="16161"/>
    <cellStyle name="Comma 5 5 5 7 2" xfId="35446"/>
    <cellStyle name="Comma 5 5 5 8" xfId="20576"/>
    <cellStyle name="Comma 5 5 6" xfId="1240"/>
    <cellStyle name="Comma 5 5 6 2" xfId="1241"/>
    <cellStyle name="Comma 5 5 6 2 2" xfId="1242"/>
    <cellStyle name="Comma 5 5 6 2 2 2" xfId="4699"/>
    <cellStyle name="Comma 5 5 6 2 2 2 2" xfId="24035"/>
    <cellStyle name="Comma 5 5 6 2 2 3" xfId="8857"/>
    <cellStyle name="Comma 5 5 6 2 2 3 2" xfId="28186"/>
    <cellStyle name="Comma 5 5 6 2 2 4" xfId="12658"/>
    <cellStyle name="Comma 5 5 6 2 2 4 2" xfId="31987"/>
    <cellStyle name="Comma 5 5 6 2 2 5" xfId="16167"/>
    <cellStyle name="Comma 5 5 6 2 2 5 2" xfId="35452"/>
    <cellStyle name="Comma 5 5 6 2 2 6" xfId="20582"/>
    <cellStyle name="Comma 5 5 6 2 3" xfId="4698"/>
    <cellStyle name="Comma 5 5 6 2 3 2" xfId="24034"/>
    <cellStyle name="Comma 5 5 6 2 4" xfId="8856"/>
    <cellStyle name="Comma 5 5 6 2 4 2" xfId="28185"/>
    <cellStyle name="Comma 5 5 6 2 5" xfId="12657"/>
    <cellStyle name="Comma 5 5 6 2 5 2" xfId="31986"/>
    <cellStyle name="Comma 5 5 6 2 6" xfId="16166"/>
    <cellStyle name="Comma 5 5 6 2 6 2" xfId="35451"/>
    <cellStyle name="Comma 5 5 6 2 7" xfId="20581"/>
    <cellStyle name="Comma 5 5 6 3" xfId="1243"/>
    <cellStyle name="Comma 5 5 6 3 2" xfId="4700"/>
    <cellStyle name="Comma 5 5 6 3 2 2" xfId="24036"/>
    <cellStyle name="Comma 5 5 6 3 3" xfId="8858"/>
    <cellStyle name="Comma 5 5 6 3 3 2" xfId="28187"/>
    <cellStyle name="Comma 5 5 6 3 4" xfId="12659"/>
    <cellStyle name="Comma 5 5 6 3 4 2" xfId="31988"/>
    <cellStyle name="Comma 5 5 6 3 5" xfId="16168"/>
    <cellStyle name="Comma 5 5 6 3 5 2" xfId="35453"/>
    <cellStyle name="Comma 5 5 6 3 6" xfId="20583"/>
    <cellStyle name="Comma 5 5 6 4" xfId="4697"/>
    <cellStyle name="Comma 5 5 6 4 2" xfId="24033"/>
    <cellStyle name="Comma 5 5 6 5" xfId="8855"/>
    <cellStyle name="Comma 5 5 6 5 2" xfId="28184"/>
    <cellStyle name="Comma 5 5 6 6" xfId="12656"/>
    <cellStyle name="Comma 5 5 6 6 2" xfId="31985"/>
    <cellStyle name="Comma 5 5 6 7" xfId="16165"/>
    <cellStyle name="Comma 5 5 6 7 2" xfId="35450"/>
    <cellStyle name="Comma 5 5 6 8" xfId="20580"/>
    <cellStyle name="Comma 5 5 7" xfId="1244"/>
    <cellStyle name="Comma 5 5 7 2" xfId="1245"/>
    <cellStyle name="Comma 5 5 7 2 2" xfId="1246"/>
    <cellStyle name="Comma 5 5 7 2 2 2" xfId="4703"/>
    <cellStyle name="Comma 5 5 7 2 2 2 2" xfId="24039"/>
    <cellStyle name="Comma 5 5 7 2 2 3" xfId="8861"/>
    <cellStyle name="Comma 5 5 7 2 2 3 2" xfId="28190"/>
    <cellStyle name="Comma 5 5 7 2 2 4" xfId="12662"/>
    <cellStyle name="Comma 5 5 7 2 2 4 2" xfId="31991"/>
    <cellStyle name="Comma 5 5 7 2 2 5" xfId="16171"/>
    <cellStyle name="Comma 5 5 7 2 2 5 2" xfId="35456"/>
    <cellStyle name="Comma 5 5 7 2 2 6" xfId="20586"/>
    <cellStyle name="Comma 5 5 7 2 3" xfId="4702"/>
    <cellStyle name="Comma 5 5 7 2 3 2" xfId="24038"/>
    <cellStyle name="Comma 5 5 7 2 4" xfId="8860"/>
    <cellStyle name="Comma 5 5 7 2 4 2" xfId="28189"/>
    <cellStyle name="Comma 5 5 7 2 5" xfId="12661"/>
    <cellStyle name="Comma 5 5 7 2 5 2" xfId="31990"/>
    <cellStyle name="Comma 5 5 7 2 6" xfId="16170"/>
    <cellStyle name="Comma 5 5 7 2 6 2" xfId="35455"/>
    <cellStyle name="Comma 5 5 7 2 7" xfId="20585"/>
    <cellStyle name="Comma 5 5 7 3" xfId="1247"/>
    <cellStyle name="Comma 5 5 7 3 2" xfId="4704"/>
    <cellStyle name="Comma 5 5 7 3 2 2" xfId="24040"/>
    <cellStyle name="Comma 5 5 7 3 3" xfId="8862"/>
    <cellStyle name="Comma 5 5 7 3 3 2" xfId="28191"/>
    <cellStyle name="Comma 5 5 7 3 4" xfId="12663"/>
    <cellStyle name="Comma 5 5 7 3 4 2" xfId="31992"/>
    <cellStyle name="Comma 5 5 7 3 5" xfId="16172"/>
    <cellStyle name="Comma 5 5 7 3 5 2" xfId="35457"/>
    <cellStyle name="Comma 5 5 7 3 6" xfId="20587"/>
    <cellStyle name="Comma 5 5 7 4" xfId="4701"/>
    <cellStyle name="Comma 5 5 7 4 2" xfId="24037"/>
    <cellStyle name="Comma 5 5 7 5" xfId="8859"/>
    <cellStyle name="Comma 5 5 7 5 2" xfId="28188"/>
    <cellStyle name="Comma 5 5 7 6" xfId="12660"/>
    <cellStyle name="Comma 5 5 7 6 2" xfId="31989"/>
    <cellStyle name="Comma 5 5 7 7" xfId="16169"/>
    <cellStyle name="Comma 5 5 7 7 2" xfId="35454"/>
    <cellStyle name="Comma 5 5 7 8" xfId="20584"/>
    <cellStyle name="Comma 5 5 8" xfId="1248"/>
    <cellStyle name="Comma 5 5 8 2" xfId="1249"/>
    <cellStyle name="Comma 5 5 8 2 2" xfId="4706"/>
    <cellStyle name="Comma 5 5 8 2 2 2" xfId="24042"/>
    <cellStyle name="Comma 5 5 8 2 3" xfId="8864"/>
    <cellStyle name="Comma 5 5 8 2 3 2" xfId="28193"/>
    <cellStyle name="Comma 5 5 8 2 4" xfId="12665"/>
    <cellStyle name="Comma 5 5 8 2 4 2" xfId="31994"/>
    <cellStyle name="Comma 5 5 8 2 5" xfId="16174"/>
    <cellStyle name="Comma 5 5 8 2 5 2" xfId="35459"/>
    <cellStyle name="Comma 5 5 8 2 6" xfId="20589"/>
    <cellStyle name="Comma 5 5 8 3" xfId="4705"/>
    <cellStyle name="Comma 5 5 8 3 2" xfId="24041"/>
    <cellStyle name="Comma 5 5 8 4" xfId="8863"/>
    <cellStyle name="Comma 5 5 8 4 2" xfId="28192"/>
    <cellStyle name="Comma 5 5 8 5" xfId="12664"/>
    <cellStyle name="Comma 5 5 8 5 2" xfId="31993"/>
    <cellStyle name="Comma 5 5 8 6" xfId="16173"/>
    <cellStyle name="Comma 5 5 8 6 2" xfId="35458"/>
    <cellStyle name="Comma 5 5 8 7" xfId="20588"/>
    <cellStyle name="Comma 5 5 9" xfId="1250"/>
    <cellStyle name="Comma 5 5 9 2" xfId="4707"/>
    <cellStyle name="Comma 5 5 9 2 2" xfId="24043"/>
    <cellStyle name="Comma 5 5 9 3" xfId="8865"/>
    <cellStyle name="Comma 5 5 9 3 2" xfId="28194"/>
    <cellStyle name="Comma 5 5 9 4" xfId="12666"/>
    <cellStyle name="Comma 5 5 9 4 2" xfId="31995"/>
    <cellStyle name="Comma 5 5 9 5" xfId="16175"/>
    <cellStyle name="Comma 5 5 9 5 2" xfId="35460"/>
    <cellStyle name="Comma 5 5 9 6" xfId="20590"/>
    <cellStyle name="Comma 5 6" xfId="229"/>
    <cellStyle name="Comma 5 6 10" xfId="16176"/>
    <cellStyle name="Comma 5 6 10 2" xfId="35461"/>
    <cellStyle name="Comma 5 6 11" xfId="19598"/>
    <cellStyle name="Comma 5 6 2" xfId="478"/>
    <cellStyle name="Comma 5 6 2 2" xfId="1251"/>
    <cellStyle name="Comma 5 6 2 2 2" xfId="1252"/>
    <cellStyle name="Comma 5 6 2 2 2 2" xfId="4711"/>
    <cellStyle name="Comma 5 6 2 2 2 2 2" xfId="24047"/>
    <cellStyle name="Comma 5 6 2 2 2 3" xfId="8867"/>
    <cellStyle name="Comma 5 6 2 2 2 3 2" xfId="28196"/>
    <cellStyle name="Comma 5 6 2 2 2 4" xfId="12668"/>
    <cellStyle name="Comma 5 6 2 2 2 4 2" xfId="31997"/>
    <cellStyle name="Comma 5 6 2 2 2 5" xfId="16179"/>
    <cellStyle name="Comma 5 6 2 2 2 5 2" xfId="35464"/>
    <cellStyle name="Comma 5 6 2 2 2 6" xfId="20592"/>
    <cellStyle name="Comma 5 6 2 2 3" xfId="4710"/>
    <cellStyle name="Comma 5 6 2 2 3 2" xfId="24046"/>
    <cellStyle name="Comma 5 6 2 2 4" xfId="8866"/>
    <cellStyle name="Comma 5 6 2 2 4 2" xfId="28195"/>
    <cellStyle name="Comma 5 6 2 2 5" xfId="12667"/>
    <cellStyle name="Comma 5 6 2 2 5 2" xfId="31996"/>
    <cellStyle name="Comma 5 6 2 2 6" xfId="16178"/>
    <cellStyle name="Comma 5 6 2 2 6 2" xfId="35463"/>
    <cellStyle name="Comma 5 6 2 2 7" xfId="20591"/>
    <cellStyle name="Comma 5 6 2 3" xfId="1253"/>
    <cellStyle name="Comma 5 6 2 3 2" xfId="4712"/>
    <cellStyle name="Comma 5 6 2 3 2 2" xfId="24048"/>
    <cellStyle name="Comma 5 6 2 3 3" xfId="8868"/>
    <cellStyle name="Comma 5 6 2 3 3 2" xfId="28197"/>
    <cellStyle name="Comma 5 6 2 3 4" xfId="12669"/>
    <cellStyle name="Comma 5 6 2 3 4 2" xfId="31998"/>
    <cellStyle name="Comma 5 6 2 3 5" xfId="16180"/>
    <cellStyle name="Comma 5 6 2 3 5 2" xfId="35465"/>
    <cellStyle name="Comma 5 6 2 3 6" xfId="20593"/>
    <cellStyle name="Comma 5 6 2 4" xfId="4709"/>
    <cellStyle name="Comma 5 6 2 4 2" xfId="24045"/>
    <cellStyle name="Comma 5 6 2 5" xfId="8095"/>
    <cellStyle name="Comma 5 6 2 5 2" xfId="27424"/>
    <cellStyle name="Comma 5 6 2 6" xfId="11896"/>
    <cellStyle name="Comma 5 6 2 6 2" xfId="31225"/>
    <cellStyle name="Comma 5 6 2 7" xfId="16177"/>
    <cellStyle name="Comma 5 6 2 7 2" xfId="35462"/>
    <cellStyle name="Comma 5 6 2 8" xfId="19820"/>
    <cellStyle name="Comma 5 6 3" xfId="1254"/>
    <cellStyle name="Comma 5 6 3 2" xfId="1255"/>
    <cellStyle name="Comma 5 6 3 2 2" xfId="1256"/>
    <cellStyle name="Comma 5 6 3 2 2 2" xfId="4715"/>
    <cellStyle name="Comma 5 6 3 2 2 2 2" xfId="24051"/>
    <cellStyle name="Comma 5 6 3 2 2 3" xfId="8871"/>
    <cellStyle name="Comma 5 6 3 2 2 3 2" xfId="28200"/>
    <cellStyle name="Comma 5 6 3 2 2 4" xfId="12672"/>
    <cellStyle name="Comma 5 6 3 2 2 4 2" xfId="32001"/>
    <cellStyle name="Comma 5 6 3 2 2 5" xfId="16183"/>
    <cellStyle name="Comma 5 6 3 2 2 5 2" xfId="35468"/>
    <cellStyle name="Comma 5 6 3 2 2 6" xfId="20596"/>
    <cellStyle name="Comma 5 6 3 2 3" xfId="4714"/>
    <cellStyle name="Comma 5 6 3 2 3 2" xfId="24050"/>
    <cellStyle name="Comma 5 6 3 2 4" xfId="8870"/>
    <cellStyle name="Comma 5 6 3 2 4 2" xfId="28199"/>
    <cellStyle name="Comma 5 6 3 2 5" xfId="12671"/>
    <cellStyle name="Comma 5 6 3 2 5 2" xfId="32000"/>
    <cellStyle name="Comma 5 6 3 2 6" xfId="16182"/>
    <cellStyle name="Comma 5 6 3 2 6 2" xfId="35467"/>
    <cellStyle name="Comma 5 6 3 2 7" xfId="20595"/>
    <cellStyle name="Comma 5 6 3 3" xfId="1257"/>
    <cellStyle name="Comma 5 6 3 3 2" xfId="4716"/>
    <cellStyle name="Comma 5 6 3 3 2 2" xfId="24052"/>
    <cellStyle name="Comma 5 6 3 3 3" xfId="8872"/>
    <cellStyle name="Comma 5 6 3 3 3 2" xfId="28201"/>
    <cellStyle name="Comma 5 6 3 3 4" xfId="12673"/>
    <cellStyle name="Comma 5 6 3 3 4 2" xfId="32002"/>
    <cellStyle name="Comma 5 6 3 3 5" xfId="16184"/>
    <cellStyle name="Comma 5 6 3 3 5 2" xfId="35469"/>
    <cellStyle name="Comma 5 6 3 3 6" xfId="20597"/>
    <cellStyle name="Comma 5 6 3 4" xfId="4713"/>
    <cellStyle name="Comma 5 6 3 4 2" xfId="24049"/>
    <cellStyle name="Comma 5 6 3 5" xfId="8869"/>
    <cellStyle name="Comma 5 6 3 5 2" xfId="28198"/>
    <cellStyle name="Comma 5 6 3 6" xfId="12670"/>
    <cellStyle name="Comma 5 6 3 6 2" xfId="31999"/>
    <cellStyle name="Comma 5 6 3 7" xfId="16181"/>
    <cellStyle name="Comma 5 6 3 7 2" xfId="35466"/>
    <cellStyle name="Comma 5 6 3 8" xfId="20594"/>
    <cellStyle name="Comma 5 6 4" xfId="1258"/>
    <cellStyle name="Comma 5 6 4 2" xfId="1259"/>
    <cellStyle name="Comma 5 6 4 2 2" xfId="1260"/>
    <cellStyle name="Comma 5 6 4 2 2 2" xfId="4719"/>
    <cellStyle name="Comma 5 6 4 2 2 2 2" xfId="24055"/>
    <cellStyle name="Comma 5 6 4 2 2 3" xfId="8875"/>
    <cellStyle name="Comma 5 6 4 2 2 3 2" xfId="28204"/>
    <cellStyle name="Comma 5 6 4 2 2 4" xfId="12676"/>
    <cellStyle name="Comma 5 6 4 2 2 4 2" xfId="32005"/>
    <cellStyle name="Comma 5 6 4 2 2 5" xfId="16187"/>
    <cellStyle name="Comma 5 6 4 2 2 5 2" xfId="35472"/>
    <cellStyle name="Comma 5 6 4 2 2 6" xfId="20600"/>
    <cellStyle name="Comma 5 6 4 2 3" xfId="4718"/>
    <cellStyle name="Comma 5 6 4 2 3 2" xfId="24054"/>
    <cellStyle name="Comma 5 6 4 2 4" xfId="8874"/>
    <cellStyle name="Comma 5 6 4 2 4 2" xfId="28203"/>
    <cellStyle name="Comma 5 6 4 2 5" xfId="12675"/>
    <cellStyle name="Comma 5 6 4 2 5 2" xfId="32004"/>
    <cellStyle name="Comma 5 6 4 2 6" xfId="16186"/>
    <cellStyle name="Comma 5 6 4 2 6 2" xfId="35471"/>
    <cellStyle name="Comma 5 6 4 2 7" xfId="20599"/>
    <cellStyle name="Comma 5 6 4 3" xfId="1261"/>
    <cellStyle name="Comma 5 6 4 3 2" xfId="4720"/>
    <cellStyle name="Comma 5 6 4 3 2 2" xfId="24056"/>
    <cellStyle name="Comma 5 6 4 3 3" xfId="8876"/>
    <cellStyle name="Comma 5 6 4 3 3 2" xfId="28205"/>
    <cellStyle name="Comma 5 6 4 3 4" xfId="12677"/>
    <cellStyle name="Comma 5 6 4 3 4 2" xfId="32006"/>
    <cellStyle name="Comma 5 6 4 3 5" xfId="16188"/>
    <cellStyle name="Comma 5 6 4 3 5 2" xfId="35473"/>
    <cellStyle name="Comma 5 6 4 3 6" xfId="20601"/>
    <cellStyle name="Comma 5 6 4 4" xfId="4717"/>
    <cellStyle name="Comma 5 6 4 4 2" xfId="24053"/>
    <cellStyle name="Comma 5 6 4 5" xfId="8873"/>
    <cellStyle name="Comma 5 6 4 5 2" xfId="28202"/>
    <cellStyle name="Comma 5 6 4 6" xfId="12674"/>
    <cellStyle name="Comma 5 6 4 6 2" xfId="32003"/>
    <cellStyle name="Comma 5 6 4 7" xfId="16185"/>
    <cellStyle name="Comma 5 6 4 7 2" xfId="35470"/>
    <cellStyle name="Comma 5 6 4 8" xfId="20598"/>
    <cellStyle name="Comma 5 6 5" xfId="1262"/>
    <cellStyle name="Comma 5 6 5 2" xfId="1263"/>
    <cellStyle name="Comma 5 6 5 2 2" xfId="4722"/>
    <cellStyle name="Comma 5 6 5 2 2 2" xfId="24058"/>
    <cellStyle name="Comma 5 6 5 2 3" xfId="8878"/>
    <cellStyle name="Comma 5 6 5 2 3 2" xfId="28207"/>
    <cellStyle name="Comma 5 6 5 2 4" xfId="12679"/>
    <cellStyle name="Comma 5 6 5 2 4 2" xfId="32008"/>
    <cellStyle name="Comma 5 6 5 2 5" xfId="16190"/>
    <cellStyle name="Comma 5 6 5 2 5 2" xfId="35475"/>
    <cellStyle name="Comma 5 6 5 2 6" xfId="20603"/>
    <cellStyle name="Comma 5 6 5 3" xfId="4721"/>
    <cellStyle name="Comma 5 6 5 3 2" xfId="24057"/>
    <cellStyle name="Comma 5 6 5 4" xfId="8877"/>
    <cellStyle name="Comma 5 6 5 4 2" xfId="28206"/>
    <cellStyle name="Comma 5 6 5 5" xfId="12678"/>
    <cellStyle name="Comma 5 6 5 5 2" xfId="32007"/>
    <cellStyle name="Comma 5 6 5 6" xfId="16189"/>
    <cellStyle name="Comma 5 6 5 6 2" xfId="35474"/>
    <cellStyle name="Comma 5 6 5 7" xfId="20602"/>
    <cellStyle name="Comma 5 6 6" xfId="1264"/>
    <cellStyle name="Comma 5 6 6 2" xfId="4723"/>
    <cellStyle name="Comma 5 6 6 2 2" xfId="24059"/>
    <cellStyle name="Comma 5 6 6 3" xfId="8879"/>
    <cellStyle name="Comma 5 6 6 3 2" xfId="28208"/>
    <cellStyle name="Comma 5 6 6 4" xfId="12680"/>
    <cellStyle name="Comma 5 6 6 4 2" xfId="32009"/>
    <cellStyle name="Comma 5 6 6 5" xfId="16191"/>
    <cellStyle name="Comma 5 6 6 5 2" xfId="35476"/>
    <cellStyle name="Comma 5 6 6 6" xfId="20604"/>
    <cellStyle name="Comma 5 6 7" xfId="4708"/>
    <cellStyle name="Comma 5 6 7 2" xfId="24044"/>
    <cellStyle name="Comma 5 6 8" xfId="7873"/>
    <cellStyle name="Comma 5 6 8 2" xfId="27202"/>
    <cellStyle name="Comma 5 6 9" xfId="11674"/>
    <cellStyle name="Comma 5 6 9 2" xfId="31003"/>
    <cellStyle name="Comma 5 7" xfId="155"/>
    <cellStyle name="Comma 5 7 10" xfId="16192"/>
    <cellStyle name="Comma 5 7 10 2" xfId="35477"/>
    <cellStyle name="Comma 5 7 11" xfId="19525"/>
    <cellStyle name="Comma 5 7 2" xfId="405"/>
    <cellStyle name="Comma 5 7 2 2" xfId="1265"/>
    <cellStyle name="Comma 5 7 2 2 2" xfId="1266"/>
    <cellStyle name="Comma 5 7 2 2 2 2" xfId="4727"/>
    <cellStyle name="Comma 5 7 2 2 2 2 2" xfId="24063"/>
    <cellStyle name="Comma 5 7 2 2 2 3" xfId="8881"/>
    <cellStyle name="Comma 5 7 2 2 2 3 2" xfId="28210"/>
    <cellStyle name="Comma 5 7 2 2 2 4" xfId="12682"/>
    <cellStyle name="Comma 5 7 2 2 2 4 2" xfId="32011"/>
    <cellStyle name="Comma 5 7 2 2 2 5" xfId="16195"/>
    <cellStyle name="Comma 5 7 2 2 2 5 2" xfId="35480"/>
    <cellStyle name="Comma 5 7 2 2 2 6" xfId="20606"/>
    <cellStyle name="Comma 5 7 2 2 3" xfId="4726"/>
    <cellStyle name="Comma 5 7 2 2 3 2" xfId="24062"/>
    <cellStyle name="Comma 5 7 2 2 4" xfId="8880"/>
    <cellStyle name="Comma 5 7 2 2 4 2" xfId="28209"/>
    <cellStyle name="Comma 5 7 2 2 5" xfId="12681"/>
    <cellStyle name="Comma 5 7 2 2 5 2" xfId="32010"/>
    <cellStyle name="Comma 5 7 2 2 6" xfId="16194"/>
    <cellStyle name="Comma 5 7 2 2 6 2" xfId="35479"/>
    <cellStyle name="Comma 5 7 2 2 7" xfId="20605"/>
    <cellStyle name="Comma 5 7 2 3" xfId="1267"/>
    <cellStyle name="Comma 5 7 2 3 2" xfId="4728"/>
    <cellStyle name="Comma 5 7 2 3 2 2" xfId="24064"/>
    <cellStyle name="Comma 5 7 2 3 3" xfId="8882"/>
    <cellStyle name="Comma 5 7 2 3 3 2" xfId="28211"/>
    <cellStyle name="Comma 5 7 2 3 4" xfId="12683"/>
    <cellStyle name="Comma 5 7 2 3 4 2" xfId="32012"/>
    <cellStyle name="Comma 5 7 2 3 5" xfId="16196"/>
    <cellStyle name="Comma 5 7 2 3 5 2" xfId="35481"/>
    <cellStyle name="Comma 5 7 2 3 6" xfId="20607"/>
    <cellStyle name="Comma 5 7 2 4" xfId="4725"/>
    <cellStyle name="Comma 5 7 2 4 2" xfId="24061"/>
    <cellStyle name="Comma 5 7 2 5" xfId="8022"/>
    <cellStyle name="Comma 5 7 2 5 2" xfId="27351"/>
    <cellStyle name="Comma 5 7 2 6" xfId="11823"/>
    <cellStyle name="Comma 5 7 2 6 2" xfId="31152"/>
    <cellStyle name="Comma 5 7 2 7" xfId="16193"/>
    <cellStyle name="Comma 5 7 2 7 2" xfId="35478"/>
    <cellStyle name="Comma 5 7 2 8" xfId="19747"/>
    <cellStyle name="Comma 5 7 3" xfId="1268"/>
    <cellStyle name="Comma 5 7 3 2" xfId="1269"/>
    <cellStyle name="Comma 5 7 3 2 2" xfId="1270"/>
    <cellStyle name="Comma 5 7 3 2 2 2" xfId="4731"/>
    <cellStyle name="Comma 5 7 3 2 2 2 2" xfId="24067"/>
    <cellStyle name="Comma 5 7 3 2 2 3" xfId="8885"/>
    <cellStyle name="Comma 5 7 3 2 2 3 2" xfId="28214"/>
    <cellStyle name="Comma 5 7 3 2 2 4" xfId="12686"/>
    <cellStyle name="Comma 5 7 3 2 2 4 2" xfId="32015"/>
    <cellStyle name="Comma 5 7 3 2 2 5" xfId="16199"/>
    <cellStyle name="Comma 5 7 3 2 2 5 2" xfId="35484"/>
    <cellStyle name="Comma 5 7 3 2 2 6" xfId="20610"/>
    <cellStyle name="Comma 5 7 3 2 3" xfId="4730"/>
    <cellStyle name="Comma 5 7 3 2 3 2" xfId="24066"/>
    <cellStyle name="Comma 5 7 3 2 4" xfId="8884"/>
    <cellStyle name="Comma 5 7 3 2 4 2" xfId="28213"/>
    <cellStyle name="Comma 5 7 3 2 5" xfId="12685"/>
    <cellStyle name="Comma 5 7 3 2 5 2" xfId="32014"/>
    <cellStyle name="Comma 5 7 3 2 6" xfId="16198"/>
    <cellStyle name="Comma 5 7 3 2 6 2" xfId="35483"/>
    <cellStyle name="Comma 5 7 3 2 7" xfId="20609"/>
    <cellStyle name="Comma 5 7 3 3" xfId="1271"/>
    <cellStyle name="Comma 5 7 3 3 2" xfId="4732"/>
    <cellStyle name="Comma 5 7 3 3 2 2" xfId="24068"/>
    <cellStyle name="Comma 5 7 3 3 3" xfId="8886"/>
    <cellStyle name="Comma 5 7 3 3 3 2" xfId="28215"/>
    <cellStyle name="Comma 5 7 3 3 4" xfId="12687"/>
    <cellStyle name="Comma 5 7 3 3 4 2" xfId="32016"/>
    <cellStyle name="Comma 5 7 3 3 5" xfId="16200"/>
    <cellStyle name="Comma 5 7 3 3 5 2" xfId="35485"/>
    <cellStyle name="Comma 5 7 3 3 6" xfId="20611"/>
    <cellStyle name="Comma 5 7 3 4" xfId="4729"/>
    <cellStyle name="Comma 5 7 3 4 2" xfId="24065"/>
    <cellStyle name="Comma 5 7 3 5" xfId="8883"/>
    <cellStyle name="Comma 5 7 3 5 2" xfId="28212"/>
    <cellStyle name="Comma 5 7 3 6" xfId="12684"/>
    <cellStyle name="Comma 5 7 3 6 2" xfId="32013"/>
    <cellStyle name="Comma 5 7 3 7" xfId="16197"/>
    <cellStyle name="Comma 5 7 3 7 2" xfId="35482"/>
    <cellStyle name="Comma 5 7 3 8" xfId="20608"/>
    <cellStyle name="Comma 5 7 4" xfId="1272"/>
    <cellStyle name="Comma 5 7 4 2" xfId="1273"/>
    <cellStyle name="Comma 5 7 4 2 2" xfId="1274"/>
    <cellStyle name="Comma 5 7 4 2 2 2" xfId="4735"/>
    <cellStyle name="Comma 5 7 4 2 2 2 2" xfId="24071"/>
    <cellStyle name="Comma 5 7 4 2 2 3" xfId="8889"/>
    <cellStyle name="Comma 5 7 4 2 2 3 2" xfId="28218"/>
    <cellStyle name="Comma 5 7 4 2 2 4" xfId="12690"/>
    <cellStyle name="Comma 5 7 4 2 2 4 2" xfId="32019"/>
    <cellStyle name="Comma 5 7 4 2 2 5" xfId="16203"/>
    <cellStyle name="Comma 5 7 4 2 2 5 2" xfId="35488"/>
    <cellStyle name="Comma 5 7 4 2 2 6" xfId="20614"/>
    <cellStyle name="Comma 5 7 4 2 3" xfId="4734"/>
    <cellStyle name="Comma 5 7 4 2 3 2" xfId="24070"/>
    <cellStyle name="Comma 5 7 4 2 4" xfId="8888"/>
    <cellStyle name="Comma 5 7 4 2 4 2" xfId="28217"/>
    <cellStyle name="Comma 5 7 4 2 5" xfId="12689"/>
    <cellStyle name="Comma 5 7 4 2 5 2" xfId="32018"/>
    <cellStyle name="Comma 5 7 4 2 6" xfId="16202"/>
    <cellStyle name="Comma 5 7 4 2 6 2" xfId="35487"/>
    <cellStyle name="Comma 5 7 4 2 7" xfId="20613"/>
    <cellStyle name="Comma 5 7 4 3" xfId="1275"/>
    <cellStyle name="Comma 5 7 4 3 2" xfId="4736"/>
    <cellStyle name="Comma 5 7 4 3 2 2" xfId="24072"/>
    <cellStyle name="Comma 5 7 4 3 3" xfId="8890"/>
    <cellStyle name="Comma 5 7 4 3 3 2" xfId="28219"/>
    <cellStyle name="Comma 5 7 4 3 4" xfId="12691"/>
    <cellStyle name="Comma 5 7 4 3 4 2" xfId="32020"/>
    <cellStyle name="Comma 5 7 4 3 5" xfId="16204"/>
    <cellStyle name="Comma 5 7 4 3 5 2" xfId="35489"/>
    <cellStyle name="Comma 5 7 4 3 6" xfId="20615"/>
    <cellStyle name="Comma 5 7 4 4" xfId="4733"/>
    <cellStyle name="Comma 5 7 4 4 2" xfId="24069"/>
    <cellStyle name="Comma 5 7 4 5" xfId="8887"/>
    <cellStyle name="Comma 5 7 4 5 2" xfId="28216"/>
    <cellStyle name="Comma 5 7 4 6" xfId="12688"/>
    <cellStyle name="Comma 5 7 4 6 2" xfId="32017"/>
    <cellStyle name="Comma 5 7 4 7" xfId="16201"/>
    <cellStyle name="Comma 5 7 4 7 2" xfId="35486"/>
    <cellStyle name="Comma 5 7 4 8" xfId="20612"/>
    <cellStyle name="Comma 5 7 5" xfId="1276"/>
    <cellStyle name="Comma 5 7 5 2" xfId="1277"/>
    <cellStyle name="Comma 5 7 5 2 2" xfId="4738"/>
    <cellStyle name="Comma 5 7 5 2 2 2" xfId="24074"/>
    <cellStyle name="Comma 5 7 5 2 3" xfId="8892"/>
    <cellStyle name="Comma 5 7 5 2 3 2" xfId="28221"/>
    <cellStyle name="Comma 5 7 5 2 4" xfId="12693"/>
    <cellStyle name="Comma 5 7 5 2 4 2" xfId="32022"/>
    <cellStyle name="Comma 5 7 5 2 5" xfId="16206"/>
    <cellStyle name="Comma 5 7 5 2 5 2" xfId="35491"/>
    <cellStyle name="Comma 5 7 5 2 6" xfId="20617"/>
    <cellStyle name="Comma 5 7 5 3" xfId="4737"/>
    <cellStyle name="Comma 5 7 5 3 2" xfId="24073"/>
    <cellStyle name="Comma 5 7 5 4" xfId="8891"/>
    <cellStyle name="Comma 5 7 5 4 2" xfId="28220"/>
    <cellStyle name="Comma 5 7 5 5" xfId="12692"/>
    <cellStyle name="Comma 5 7 5 5 2" xfId="32021"/>
    <cellStyle name="Comma 5 7 5 6" xfId="16205"/>
    <cellStyle name="Comma 5 7 5 6 2" xfId="35490"/>
    <cellStyle name="Comma 5 7 5 7" xfId="20616"/>
    <cellStyle name="Comma 5 7 6" xfId="1278"/>
    <cellStyle name="Comma 5 7 6 2" xfId="4739"/>
    <cellStyle name="Comma 5 7 6 2 2" xfId="24075"/>
    <cellStyle name="Comma 5 7 6 3" xfId="8893"/>
    <cellStyle name="Comma 5 7 6 3 2" xfId="28222"/>
    <cellStyle name="Comma 5 7 6 4" xfId="12694"/>
    <cellStyle name="Comma 5 7 6 4 2" xfId="32023"/>
    <cellStyle name="Comma 5 7 6 5" xfId="16207"/>
    <cellStyle name="Comma 5 7 6 5 2" xfId="35492"/>
    <cellStyle name="Comma 5 7 6 6" xfId="20618"/>
    <cellStyle name="Comma 5 7 7" xfId="4724"/>
    <cellStyle name="Comma 5 7 7 2" xfId="24060"/>
    <cellStyle name="Comma 5 7 8" xfId="7800"/>
    <cellStyle name="Comma 5 7 8 2" xfId="27129"/>
    <cellStyle name="Comma 5 7 9" xfId="11601"/>
    <cellStyle name="Comma 5 7 9 2" xfId="30930"/>
    <cellStyle name="Comma 5 8" xfId="326"/>
    <cellStyle name="Comma 5 8 2" xfId="1279"/>
    <cellStyle name="Comma 5 8 2 2" xfId="1280"/>
    <cellStyle name="Comma 5 8 2 2 2" xfId="4742"/>
    <cellStyle name="Comma 5 8 2 2 2 2" xfId="24078"/>
    <cellStyle name="Comma 5 8 2 2 3" xfId="8895"/>
    <cellStyle name="Comma 5 8 2 2 3 2" xfId="28224"/>
    <cellStyle name="Comma 5 8 2 2 4" xfId="12696"/>
    <cellStyle name="Comma 5 8 2 2 4 2" xfId="32025"/>
    <cellStyle name="Comma 5 8 2 2 5" xfId="16210"/>
    <cellStyle name="Comma 5 8 2 2 5 2" xfId="35495"/>
    <cellStyle name="Comma 5 8 2 2 6" xfId="20620"/>
    <cellStyle name="Comma 5 8 2 3" xfId="4741"/>
    <cellStyle name="Comma 5 8 2 3 2" xfId="24077"/>
    <cellStyle name="Comma 5 8 2 4" xfId="8894"/>
    <cellStyle name="Comma 5 8 2 4 2" xfId="28223"/>
    <cellStyle name="Comma 5 8 2 5" xfId="12695"/>
    <cellStyle name="Comma 5 8 2 5 2" xfId="32024"/>
    <cellStyle name="Comma 5 8 2 6" xfId="16209"/>
    <cellStyle name="Comma 5 8 2 6 2" xfId="35494"/>
    <cellStyle name="Comma 5 8 2 7" xfId="20619"/>
    <cellStyle name="Comma 5 8 3" xfId="1281"/>
    <cellStyle name="Comma 5 8 3 2" xfId="4743"/>
    <cellStyle name="Comma 5 8 3 2 2" xfId="24079"/>
    <cellStyle name="Comma 5 8 3 3" xfId="8896"/>
    <cellStyle name="Comma 5 8 3 3 2" xfId="28225"/>
    <cellStyle name="Comma 5 8 3 4" xfId="12697"/>
    <cellStyle name="Comma 5 8 3 4 2" xfId="32026"/>
    <cellStyle name="Comma 5 8 3 5" xfId="16211"/>
    <cellStyle name="Comma 5 8 3 5 2" xfId="35496"/>
    <cellStyle name="Comma 5 8 3 6" xfId="20621"/>
    <cellStyle name="Comma 5 8 4" xfId="4740"/>
    <cellStyle name="Comma 5 8 4 2" xfId="24076"/>
    <cellStyle name="Comma 5 8 5" xfId="7949"/>
    <cellStyle name="Comma 5 8 5 2" xfId="27278"/>
    <cellStyle name="Comma 5 8 6" xfId="11750"/>
    <cellStyle name="Comma 5 8 6 2" xfId="31079"/>
    <cellStyle name="Comma 5 8 7" xfId="16208"/>
    <cellStyle name="Comma 5 8 7 2" xfId="35493"/>
    <cellStyle name="Comma 5 8 8" xfId="19674"/>
    <cellStyle name="Comma 5 9" xfId="309"/>
    <cellStyle name="Comma 5 9 2" xfId="1282"/>
    <cellStyle name="Comma 5 9 2 2" xfId="1283"/>
    <cellStyle name="Comma 5 9 2 2 2" xfId="4745"/>
    <cellStyle name="Comma 5 9 2 2 2 2" xfId="24081"/>
    <cellStyle name="Comma 5 9 2 2 3" xfId="8898"/>
    <cellStyle name="Comma 5 9 2 2 3 2" xfId="28227"/>
    <cellStyle name="Comma 5 9 2 2 4" xfId="12699"/>
    <cellStyle name="Comma 5 9 2 2 4 2" xfId="32028"/>
    <cellStyle name="Comma 5 9 2 2 5" xfId="16213"/>
    <cellStyle name="Comma 5 9 2 2 5 2" xfId="35498"/>
    <cellStyle name="Comma 5 9 2 2 6" xfId="20623"/>
    <cellStyle name="Comma 5 9 2 3" xfId="4744"/>
    <cellStyle name="Comma 5 9 2 3 2" xfId="24080"/>
    <cellStyle name="Comma 5 9 2 4" xfId="8897"/>
    <cellStyle name="Comma 5 9 2 4 2" xfId="28226"/>
    <cellStyle name="Comma 5 9 2 5" xfId="12698"/>
    <cellStyle name="Comma 5 9 2 5 2" xfId="32027"/>
    <cellStyle name="Comma 5 9 2 6" xfId="16212"/>
    <cellStyle name="Comma 5 9 2 6 2" xfId="35497"/>
    <cellStyle name="Comma 5 9 2 7" xfId="20622"/>
    <cellStyle name="Comma 5 9 3" xfId="1284"/>
    <cellStyle name="Comma 5 9 3 2" xfId="4746"/>
    <cellStyle name="Comma 5 9 3 2 2" xfId="24082"/>
    <cellStyle name="Comma 5 9 3 3" xfId="8899"/>
    <cellStyle name="Comma 5 9 3 3 2" xfId="28228"/>
    <cellStyle name="Comma 5 9 3 4" xfId="12700"/>
    <cellStyle name="Comma 5 9 3 4 2" xfId="32029"/>
    <cellStyle name="Comma 5 9 3 5" xfId="16214"/>
    <cellStyle name="Comma 5 9 3 5 2" xfId="35499"/>
    <cellStyle name="Comma 5 9 3 6" xfId="20624"/>
    <cellStyle name="Comma 6" xfId="58"/>
    <cellStyle name="Comma 6 2" xfId="331"/>
    <cellStyle name="Comma 6 3" xfId="305"/>
    <cellStyle name="Comma 7" xfId="65"/>
    <cellStyle name="Comma 7 2" xfId="91"/>
    <cellStyle name="Comma 7 3" xfId="16215"/>
    <cellStyle name="Comma 8" xfId="72"/>
    <cellStyle name="Comma 9" xfId="76"/>
    <cellStyle name="Comma 9 10" xfId="1285"/>
    <cellStyle name="Comma 9 10 2" xfId="4748"/>
    <cellStyle name="Comma 9 10 2 2" xfId="24084"/>
    <cellStyle name="Comma 9 10 3" xfId="8900"/>
    <cellStyle name="Comma 9 10 3 2" xfId="28229"/>
    <cellStyle name="Comma 9 10 4" xfId="12701"/>
    <cellStyle name="Comma 9 10 4 2" xfId="32030"/>
    <cellStyle name="Comma 9 10 5" xfId="16217"/>
    <cellStyle name="Comma 9 10 5 2" xfId="35501"/>
    <cellStyle name="Comma 9 10 6" xfId="20625"/>
    <cellStyle name="Comma 9 11" xfId="4747"/>
    <cellStyle name="Comma 9 11 2" xfId="24083"/>
    <cellStyle name="Comma 9 12" xfId="7738"/>
    <cellStyle name="Comma 9 12 2" xfId="27067"/>
    <cellStyle name="Comma 9 13" xfId="11539"/>
    <cellStyle name="Comma 9 13 2" xfId="30868"/>
    <cellStyle name="Comma 9 14" xfId="16216"/>
    <cellStyle name="Comma 9 14 2" xfId="35500"/>
    <cellStyle name="Comma 9 15" xfId="19463"/>
    <cellStyle name="Comma 9 2" xfId="129"/>
    <cellStyle name="Comma 9 2 10" xfId="4749"/>
    <cellStyle name="Comma 9 2 10 2" xfId="24085"/>
    <cellStyle name="Comma 9 2 11" xfId="7775"/>
    <cellStyle name="Comma 9 2 11 2" xfId="27104"/>
    <cellStyle name="Comma 9 2 12" xfId="11576"/>
    <cellStyle name="Comma 9 2 12 2" xfId="30905"/>
    <cellStyle name="Comma 9 2 13" xfId="16218"/>
    <cellStyle name="Comma 9 2 13 2" xfId="35502"/>
    <cellStyle name="Comma 9 2 14" xfId="19500"/>
    <cellStyle name="Comma 9 2 2" xfId="278"/>
    <cellStyle name="Comma 9 2 2 10" xfId="16219"/>
    <cellStyle name="Comma 9 2 2 10 2" xfId="35503"/>
    <cellStyle name="Comma 9 2 2 11" xfId="19646"/>
    <cellStyle name="Comma 9 2 2 2" xfId="526"/>
    <cellStyle name="Comma 9 2 2 2 2" xfId="1286"/>
    <cellStyle name="Comma 9 2 2 2 2 2" xfId="1287"/>
    <cellStyle name="Comma 9 2 2 2 2 2 2" xfId="4753"/>
    <cellStyle name="Comma 9 2 2 2 2 2 2 2" xfId="24089"/>
    <cellStyle name="Comma 9 2 2 2 2 2 3" xfId="8902"/>
    <cellStyle name="Comma 9 2 2 2 2 2 3 2" xfId="28231"/>
    <cellStyle name="Comma 9 2 2 2 2 2 4" xfId="12703"/>
    <cellStyle name="Comma 9 2 2 2 2 2 4 2" xfId="32032"/>
    <cellStyle name="Comma 9 2 2 2 2 2 5" xfId="16222"/>
    <cellStyle name="Comma 9 2 2 2 2 2 5 2" xfId="35506"/>
    <cellStyle name="Comma 9 2 2 2 2 2 6" xfId="20627"/>
    <cellStyle name="Comma 9 2 2 2 2 3" xfId="4752"/>
    <cellStyle name="Comma 9 2 2 2 2 3 2" xfId="24088"/>
    <cellStyle name="Comma 9 2 2 2 2 4" xfId="8901"/>
    <cellStyle name="Comma 9 2 2 2 2 4 2" xfId="28230"/>
    <cellStyle name="Comma 9 2 2 2 2 5" xfId="12702"/>
    <cellStyle name="Comma 9 2 2 2 2 5 2" xfId="32031"/>
    <cellStyle name="Comma 9 2 2 2 2 6" xfId="16221"/>
    <cellStyle name="Comma 9 2 2 2 2 6 2" xfId="35505"/>
    <cellStyle name="Comma 9 2 2 2 2 7" xfId="20626"/>
    <cellStyle name="Comma 9 2 2 2 3" xfId="1288"/>
    <cellStyle name="Comma 9 2 2 2 3 2" xfId="4754"/>
    <cellStyle name="Comma 9 2 2 2 3 2 2" xfId="24090"/>
    <cellStyle name="Comma 9 2 2 2 3 3" xfId="8903"/>
    <cellStyle name="Comma 9 2 2 2 3 3 2" xfId="28232"/>
    <cellStyle name="Comma 9 2 2 2 3 4" xfId="12704"/>
    <cellStyle name="Comma 9 2 2 2 3 4 2" xfId="32033"/>
    <cellStyle name="Comma 9 2 2 2 3 5" xfId="16223"/>
    <cellStyle name="Comma 9 2 2 2 3 5 2" xfId="35507"/>
    <cellStyle name="Comma 9 2 2 2 3 6" xfId="20628"/>
    <cellStyle name="Comma 9 2 2 2 4" xfId="4751"/>
    <cellStyle name="Comma 9 2 2 2 4 2" xfId="24087"/>
    <cellStyle name="Comma 9 2 2 2 5" xfId="8143"/>
    <cellStyle name="Comma 9 2 2 2 5 2" xfId="27472"/>
    <cellStyle name="Comma 9 2 2 2 6" xfId="11944"/>
    <cellStyle name="Comma 9 2 2 2 6 2" xfId="31273"/>
    <cellStyle name="Comma 9 2 2 2 7" xfId="16220"/>
    <cellStyle name="Comma 9 2 2 2 7 2" xfId="35504"/>
    <cellStyle name="Comma 9 2 2 2 8" xfId="19868"/>
    <cellStyle name="Comma 9 2 2 3" xfId="1289"/>
    <cellStyle name="Comma 9 2 2 3 2" xfId="1290"/>
    <cellStyle name="Comma 9 2 2 3 2 2" xfId="1291"/>
    <cellStyle name="Comma 9 2 2 3 2 2 2" xfId="4757"/>
    <cellStyle name="Comma 9 2 2 3 2 2 2 2" xfId="24093"/>
    <cellStyle name="Comma 9 2 2 3 2 2 3" xfId="8906"/>
    <cellStyle name="Comma 9 2 2 3 2 2 3 2" xfId="28235"/>
    <cellStyle name="Comma 9 2 2 3 2 2 4" xfId="12707"/>
    <cellStyle name="Comma 9 2 2 3 2 2 4 2" xfId="32036"/>
    <cellStyle name="Comma 9 2 2 3 2 2 5" xfId="16226"/>
    <cellStyle name="Comma 9 2 2 3 2 2 5 2" xfId="35510"/>
    <cellStyle name="Comma 9 2 2 3 2 2 6" xfId="20631"/>
    <cellStyle name="Comma 9 2 2 3 2 3" xfId="4756"/>
    <cellStyle name="Comma 9 2 2 3 2 3 2" xfId="24092"/>
    <cellStyle name="Comma 9 2 2 3 2 4" xfId="8905"/>
    <cellStyle name="Comma 9 2 2 3 2 4 2" xfId="28234"/>
    <cellStyle name="Comma 9 2 2 3 2 5" xfId="12706"/>
    <cellStyle name="Comma 9 2 2 3 2 5 2" xfId="32035"/>
    <cellStyle name="Comma 9 2 2 3 2 6" xfId="16225"/>
    <cellStyle name="Comma 9 2 2 3 2 6 2" xfId="35509"/>
    <cellStyle name="Comma 9 2 2 3 2 7" xfId="20630"/>
    <cellStyle name="Comma 9 2 2 3 3" xfId="1292"/>
    <cellStyle name="Comma 9 2 2 3 3 2" xfId="4758"/>
    <cellStyle name="Comma 9 2 2 3 3 2 2" xfId="24094"/>
    <cellStyle name="Comma 9 2 2 3 3 3" xfId="8907"/>
    <cellStyle name="Comma 9 2 2 3 3 3 2" xfId="28236"/>
    <cellStyle name="Comma 9 2 2 3 3 4" xfId="12708"/>
    <cellStyle name="Comma 9 2 2 3 3 4 2" xfId="32037"/>
    <cellStyle name="Comma 9 2 2 3 3 5" xfId="16227"/>
    <cellStyle name="Comma 9 2 2 3 3 5 2" xfId="35511"/>
    <cellStyle name="Comma 9 2 2 3 3 6" xfId="20632"/>
    <cellStyle name="Comma 9 2 2 3 4" xfId="4755"/>
    <cellStyle name="Comma 9 2 2 3 4 2" xfId="24091"/>
    <cellStyle name="Comma 9 2 2 3 5" xfId="8904"/>
    <cellStyle name="Comma 9 2 2 3 5 2" xfId="28233"/>
    <cellStyle name="Comma 9 2 2 3 6" xfId="12705"/>
    <cellStyle name="Comma 9 2 2 3 6 2" xfId="32034"/>
    <cellStyle name="Comma 9 2 2 3 7" xfId="16224"/>
    <cellStyle name="Comma 9 2 2 3 7 2" xfId="35508"/>
    <cellStyle name="Comma 9 2 2 3 8" xfId="20629"/>
    <cellStyle name="Comma 9 2 2 4" xfId="1293"/>
    <cellStyle name="Comma 9 2 2 4 2" xfId="1294"/>
    <cellStyle name="Comma 9 2 2 4 2 2" xfId="1295"/>
    <cellStyle name="Comma 9 2 2 4 2 2 2" xfId="4761"/>
    <cellStyle name="Comma 9 2 2 4 2 2 2 2" xfId="24097"/>
    <cellStyle name="Comma 9 2 2 4 2 2 3" xfId="8910"/>
    <cellStyle name="Comma 9 2 2 4 2 2 3 2" xfId="28239"/>
    <cellStyle name="Comma 9 2 2 4 2 2 4" xfId="12711"/>
    <cellStyle name="Comma 9 2 2 4 2 2 4 2" xfId="32040"/>
    <cellStyle name="Comma 9 2 2 4 2 2 5" xfId="16230"/>
    <cellStyle name="Comma 9 2 2 4 2 2 5 2" xfId="35514"/>
    <cellStyle name="Comma 9 2 2 4 2 2 6" xfId="20635"/>
    <cellStyle name="Comma 9 2 2 4 2 3" xfId="4760"/>
    <cellStyle name="Comma 9 2 2 4 2 3 2" xfId="24096"/>
    <cellStyle name="Comma 9 2 2 4 2 4" xfId="8909"/>
    <cellStyle name="Comma 9 2 2 4 2 4 2" xfId="28238"/>
    <cellStyle name="Comma 9 2 2 4 2 5" xfId="12710"/>
    <cellStyle name="Comma 9 2 2 4 2 5 2" xfId="32039"/>
    <cellStyle name="Comma 9 2 2 4 2 6" xfId="16229"/>
    <cellStyle name="Comma 9 2 2 4 2 6 2" xfId="35513"/>
    <cellStyle name="Comma 9 2 2 4 2 7" xfId="20634"/>
    <cellStyle name="Comma 9 2 2 4 3" xfId="1296"/>
    <cellStyle name="Comma 9 2 2 4 3 2" xfId="4762"/>
    <cellStyle name="Comma 9 2 2 4 3 2 2" xfId="24098"/>
    <cellStyle name="Comma 9 2 2 4 3 3" xfId="8911"/>
    <cellStyle name="Comma 9 2 2 4 3 3 2" xfId="28240"/>
    <cellStyle name="Comma 9 2 2 4 3 4" xfId="12712"/>
    <cellStyle name="Comma 9 2 2 4 3 4 2" xfId="32041"/>
    <cellStyle name="Comma 9 2 2 4 3 5" xfId="16231"/>
    <cellStyle name="Comma 9 2 2 4 3 5 2" xfId="35515"/>
    <cellStyle name="Comma 9 2 2 4 3 6" xfId="20636"/>
    <cellStyle name="Comma 9 2 2 4 4" xfId="4759"/>
    <cellStyle name="Comma 9 2 2 4 4 2" xfId="24095"/>
    <cellStyle name="Comma 9 2 2 4 5" xfId="8908"/>
    <cellStyle name="Comma 9 2 2 4 5 2" xfId="28237"/>
    <cellStyle name="Comma 9 2 2 4 6" xfId="12709"/>
    <cellStyle name="Comma 9 2 2 4 6 2" xfId="32038"/>
    <cellStyle name="Comma 9 2 2 4 7" xfId="16228"/>
    <cellStyle name="Comma 9 2 2 4 7 2" xfId="35512"/>
    <cellStyle name="Comma 9 2 2 4 8" xfId="20633"/>
    <cellStyle name="Comma 9 2 2 5" xfId="1297"/>
    <cellStyle name="Comma 9 2 2 5 2" xfId="1298"/>
    <cellStyle name="Comma 9 2 2 5 2 2" xfId="4764"/>
    <cellStyle name="Comma 9 2 2 5 2 2 2" xfId="24100"/>
    <cellStyle name="Comma 9 2 2 5 2 3" xfId="8913"/>
    <cellStyle name="Comma 9 2 2 5 2 3 2" xfId="28242"/>
    <cellStyle name="Comma 9 2 2 5 2 4" xfId="12714"/>
    <cellStyle name="Comma 9 2 2 5 2 4 2" xfId="32043"/>
    <cellStyle name="Comma 9 2 2 5 2 5" xfId="16233"/>
    <cellStyle name="Comma 9 2 2 5 2 5 2" xfId="35517"/>
    <cellStyle name="Comma 9 2 2 5 2 6" xfId="20638"/>
    <cellStyle name="Comma 9 2 2 5 3" xfId="4763"/>
    <cellStyle name="Comma 9 2 2 5 3 2" xfId="24099"/>
    <cellStyle name="Comma 9 2 2 5 4" xfId="8912"/>
    <cellStyle name="Comma 9 2 2 5 4 2" xfId="28241"/>
    <cellStyle name="Comma 9 2 2 5 5" xfId="12713"/>
    <cellStyle name="Comma 9 2 2 5 5 2" xfId="32042"/>
    <cellStyle name="Comma 9 2 2 5 6" xfId="16232"/>
    <cellStyle name="Comma 9 2 2 5 6 2" xfId="35516"/>
    <cellStyle name="Comma 9 2 2 5 7" xfId="20637"/>
    <cellStyle name="Comma 9 2 2 6" xfId="1299"/>
    <cellStyle name="Comma 9 2 2 6 2" xfId="4765"/>
    <cellStyle name="Comma 9 2 2 6 2 2" xfId="24101"/>
    <cellStyle name="Comma 9 2 2 6 3" xfId="8914"/>
    <cellStyle name="Comma 9 2 2 6 3 2" xfId="28243"/>
    <cellStyle name="Comma 9 2 2 6 4" xfId="12715"/>
    <cellStyle name="Comma 9 2 2 6 4 2" xfId="32044"/>
    <cellStyle name="Comma 9 2 2 6 5" xfId="16234"/>
    <cellStyle name="Comma 9 2 2 6 5 2" xfId="35518"/>
    <cellStyle name="Comma 9 2 2 6 6" xfId="20639"/>
    <cellStyle name="Comma 9 2 2 7" xfId="4750"/>
    <cellStyle name="Comma 9 2 2 7 2" xfId="24086"/>
    <cellStyle name="Comma 9 2 2 8" xfId="7921"/>
    <cellStyle name="Comma 9 2 2 8 2" xfId="27250"/>
    <cellStyle name="Comma 9 2 2 9" xfId="11722"/>
    <cellStyle name="Comma 9 2 2 9 2" xfId="31051"/>
    <cellStyle name="Comma 9 2 3" xfId="204"/>
    <cellStyle name="Comma 9 2 3 10" xfId="16235"/>
    <cellStyle name="Comma 9 2 3 10 2" xfId="35519"/>
    <cellStyle name="Comma 9 2 3 11" xfId="19573"/>
    <cellStyle name="Comma 9 2 3 2" xfId="453"/>
    <cellStyle name="Comma 9 2 3 2 2" xfId="1300"/>
    <cellStyle name="Comma 9 2 3 2 2 2" xfId="1301"/>
    <cellStyle name="Comma 9 2 3 2 2 2 2" xfId="4769"/>
    <cellStyle name="Comma 9 2 3 2 2 2 2 2" xfId="24105"/>
    <cellStyle name="Comma 9 2 3 2 2 2 3" xfId="8916"/>
    <cellStyle name="Comma 9 2 3 2 2 2 3 2" xfId="28245"/>
    <cellStyle name="Comma 9 2 3 2 2 2 4" xfId="12717"/>
    <cellStyle name="Comma 9 2 3 2 2 2 4 2" xfId="32046"/>
    <cellStyle name="Comma 9 2 3 2 2 2 5" xfId="16238"/>
    <cellStyle name="Comma 9 2 3 2 2 2 5 2" xfId="35522"/>
    <cellStyle name="Comma 9 2 3 2 2 2 6" xfId="20641"/>
    <cellStyle name="Comma 9 2 3 2 2 3" xfId="4768"/>
    <cellStyle name="Comma 9 2 3 2 2 3 2" xfId="24104"/>
    <cellStyle name="Comma 9 2 3 2 2 4" xfId="8915"/>
    <cellStyle name="Comma 9 2 3 2 2 4 2" xfId="28244"/>
    <cellStyle name="Comma 9 2 3 2 2 5" xfId="12716"/>
    <cellStyle name="Comma 9 2 3 2 2 5 2" xfId="32045"/>
    <cellStyle name="Comma 9 2 3 2 2 6" xfId="16237"/>
    <cellStyle name="Comma 9 2 3 2 2 6 2" xfId="35521"/>
    <cellStyle name="Comma 9 2 3 2 2 7" xfId="20640"/>
    <cellStyle name="Comma 9 2 3 2 3" xfId="1302"/>
    <cellStyle name="Comma 9 2 3 2 3 2" xfId="4770"/>
    <cellStyle name="Comma 9 2 3 2 3 2 2" xfId="24106"/>
    <cellStyle name="Comma 9 2 3 2 3 3" xfId="8917"/>
    <cellStyle name="Comma 9 2 3 2 3 3 2" xfId="28246"/>
    <cellStyle name="Comma 9 2 3 2 3 4" xfId="12718"/>
    <cellStyle name="Comma 9 2 3 2 3 4 2" xfId="32047"/>
    <cellStyle name="Comma 9 2 3 2 3 5" xfId="16239"/>
    <cellStyle name="Comma 9 2 3 2 3 5 2" xfId="35523"/>
    <cellStyle name="Comma 9 2 3 2 3 6" xfId="20642"/>
    <cellStyle name="Comma 9 2 3 2 4" xfId="4767"/>
    <cellStyle name="Comma 9 2 3 2 4 2" xfId="24103"/>
    <cellStyle name="Comma 9 2 3 2 5" xfId="8070"/>
    <cellStyle name="Comma 9 2 3 2 5 2" xfId="27399"/>
    <cellStyle name="Comma 9 2 3 2 6" xfId="11871"/>
    <cellStyle name="Comma 9 2 3 2 6 2" xfId="31200"/>
    <cellStyle name="Comma 9 2 3 2 7" xfId="16236"/>
    <cellStyle name="Comma 9 2 3 2 7 2" xfId="35520"/>
    <cellStyle name="Comma 9 2 3 2 8" xfId="19795"/>
    <cellStyle name="Comma 9 2 3 3" xfId="1303"/>
    <cellStyle name="Comma 9 2 3 3 2" xfId="1304"/>
    <cellStyle name="Comma 9 2 3 3 2 2" xfId="1305"/>
    <cellStyle name="Comma 9 2 3 3 2 2 2" xfId="4773"/>
    <cellStyle name="Comma 9 2 3 3 2 2 2 2" xfId="24109"/>
    <cellStyle name="Comma 9 2 3 3 2 2 3" xfId="8920"/>
    <cellStyle name="Comma 9 2 3 3 2 2 3 2" xfId="28249"/>
    <cellStyle name="Comma 9 2 3 3 2 2 4" xfId="12721"/>
    <cellStyle name="Comma 9 2 3 3 2 2 4 2" xfId="32050"/>
    <cellStyle name="Comma 9 2 3 3 2 2 5" xfId="16242"/>
    <cellStyle name="Comma 9 2 3 3 2 2 5 2" xfId="35526"/>
    <cellStyle name="Comma 9 2 3 3 2 2 6" xfId="20645"/>
    <cellStyle name="Comma 9 2 3 3 2 3" xfId="4772"/>
    <cellStyle name="Comma 9 2 3 3 2 3 2" xfId="24108"/>
    <cellStyle name="Comma 9 2 3 3 2 4" xfId="8919"/>
    <cellStyle name="Comma 9 2 3 3 2 4 2" xfId="28248"/>
    <cellStyle name="Comma 9 2 3 3 2 5" xfId="12720"/>
    <cellStyle name="Comma 9 2 3 3 2 5 2" xfId="32049"/>
    <cellStyle name="Comma 9 2 3 3 2 6" xfId="16241"/>
    <cellStyle name="Comma 9 2 3 3 2 6 2" xfId="35525"/>
    <cellStyle name="Comma 9 2 3 3 2 7" xfId="20644"/>
    <cellStyle name="Comma 9 2 3 3 3" xfId="1306"/>
    <cellStyle name="Comma 9 2 3 3 3 2" xfId="4774"/>
    <cellStyle name="Comma 9 2 3 3 3 2 2" xfId="24110"/>
    <cellStyle name="Comma 9 2 3 3 3 3" xfId="8921"/>
    <cellStyle name="Comma 9 2 3 3 3 3 2" xfId="28250"/>
    <cellStyle name="Comma 9 2 3 3 3 4" xfId="12722"/>
    <cellStyle name="Comma 9 2 3 3 3 4 2" xfId="32051"/>
    <cellStyle name="Comma 9 2 3 3 3 5" xfId="16243"/>
    <cellStyle name="Comma 9 2 3 3 3 5 2" xfId="35527"/>
    <cellStyle name="Comma 9 2 3 3 3 6" xfId="20646"/>
    <cellStyle name="Comma 9 2 3 3 4" xfId="4771"/>
    <cellStyle name="Comma 9 2 3 3 4 2" xfId="24107"/>
    <cellStyle name="Comma 9 2 3 3 5" xfId="8918"/>
    <cellStyle name="Comma 9 2 3 3 5 2" xfId="28247"/>
    <cellStyle name="Comma 9 2 3 3 6" xfId="12719"/>
    <cellStyle name="Comma 9 2 3 3 6 2" xfId="32048"/>
    <cellStyle name="Comma 9 2 3 3 7" xfId="16240"/>
    <cellStyle name="Comma 9 2 3 3 7 2" xfId="35524"/>
    <cellStyle name="Comma 9 2 3 3 8" xfId="20643"/>
    <cellStyle name="Comma 9 2 3 4" xfId="1307"/>
    <cellStyle name="Comma 9 2 3 4 2" xfId="1308"/>
    <cellStyle name="Comma 9 2 3 4 2 2" xfId="1309"/>
    <cellStyle name="Comma 9 2 3 4 2 2 2" xfId="4777"/>
    <cellStyle name="Comma 9 2 3 4 2 2 2 2" xfId="24113"/>
    <cellStyle name="Comma 9 2 3 4 2 2 3" xfId="8924"/>
    <cellStyle name="Comma 9 2 3 4 2 2 3 2" xfId="28253"/>
    <cellStyle name="Comma 9 2 3 4 2 2 4" xfId="12725"/>
    <cellStyle name="Comma 9 2 3 4 2 2 4 2" xfId="32054"/>
    <cellStyle name="Comma 9 2 3 4 2 2 5" xfId="16246"/>
    <cellStyle name="Comma 9 2 3 4 2 2 5 2" xfId="35530"/>
    <cellStyle name="Comma 9 2 3 4 2 2 6" xfId="20649"/>
    <cellStyle name="Comma 9 2 3 4 2 3" xfId="4776"/>
    <cellStyle name="Comma 9 2 3 4 2 3 2" xfId="24112"/>
    <cellStyle name="Comma 9 2 3 4 2 4" xfId="8923"/>
    <cellStyle name="Comma 9 2 3 4 2 4 2" xfId="28252"/>
    <cellStyle name="Comma 9 2 3 4 2 5" xfId="12724"/>
    <cellStyle name="Comma 9 2 3 4 2 5 2" xfId="32053"/>
    <cellStyle name="Comma 9 2 3 4 2 6" xfId="16245"/>
    <cellStyle name="Comma 9 2 3 4 2 6 2" xfId="35529"/>
    <cellStyle name="Comma 9 2 3 4 2 7" xfId="20648"/>
    <cellStyle name="Comma 9 2 3 4 3" xfId="1310"/>
    <cellStyle name="Comma 9 2 3 4 3 2" xfId="4778"/>
    <cellStyle name="Comma 9 2 3 4 3 2 2" xfId="24114"/>
    <cellStyle name="Comma 9 2 3 4 3 3" xfId="8925"/>
    <cellStyle name="Comma 9 2 3 4 3 3 2" xfId="28254"/>
    <cellStyle name="Comma 9 2 3 4 3 4" xfId="12726"/>
    <cellStyle name="Comma 9 2 3 4 3 4 2" xfId="32055"/>
    <cellStyle name="Comma 9 2 3 4 3 5" xfId="16247"/>
    <cellStyle name="Comma 9 2 3 4 3 5 2" xfId="35531"/>
    <cellStyle name="Comma 9 2 3 4 3 6" xfId="20650"/>
    <cellStyle name="Comma 9 2 3 4 4" xfId="4775"/>
    <cellStyle name="Comma 9 2 3 4 4 2" xfId="24111"/>
    <cellStyle name="Comma 9 2 3 4 5" xfId="8922"/>
    <cellStyle name="Comma 9 2 3 4 5 2" xfId="28251"/>
    <cellStyle name="Comma 9 2 3 4 6" xfId="12723"/>
    <cellStyle name="Comma 9 2 3 4 6 2" xfId="32052"/>
    <cellStyle name="Comma 9 2 3 4 7" xfId="16244"/>
    <cellStyle name="Comma 9 2 3 4 7 2" xfId="35528"/>
    <cellStyle name="Comma 9 2 3 4 8" xfId="20647"/>
    <cellStyle name="Comma 9 2 3 5" xfId="1311"/>
    <cellStyle name="Comma 9 2 3 5 2" xfId="1312"/>
    <cellStyle name="Comma 9 2 3 5 2 2" xfId="4780"/>
    <cellStyle name="Comma 9 2 3 5 2 2 2" xfId="24116"/>
    <cellStyle name="Comma 9 2 3 5 2 3" xfId="8927"/>
    <cellStyle name="Comma 9 2 3 5 2 3 2" xfId="28256"/>
    <cellStyle name="Comma 9 2 3 5 2 4" xfId="12728"/>
    <cellStyle name="Comma 9 2 3 5 2 4 2" xfId="32057"/>
    <cellStyle name="Comma 9 2 3 5 2 5" xfId="16249"/>
    <cellStyle name="Comma 9 2 3 5 2 5 2" xfId="35533"/>
    <cellStyle name="Comma 9 2 3 5 2 6" xfId="20652"/>
    <cellStyle name="Comma 9 2 3 5 3" xfId="4779"/>
    <cellStyle name="Comma 9 2 3 5 3 2" xfId="24115"/>
    <cellStyle name="Comma 9 2 3 5 4" xfId="8926"/>
    <cellStyle name="Comma 9 2 3 5 4 2" xfId="28255"/>
    <cellStyle name="Comma 9 2 3 5 5" xfId="12727"/>
    <cellStyle name="Comma 9 2 3 5 5 2" xfId="32056"/>
    <cellStyle name="Comma 9 2 3 5 6" xfId="16248"/>
    <cellStyle name="Comma 9 2 3 5 6 2" xfId="35532"/>
    <cellStyle name="Comma 9 2 3 5 7" xfId="20651"/>
    <cellStyle name="Comma 9 2 3 6" xfId="1313"/>
    <cellStyle name="Comma 9 2 3 6 2" xfId="4781"/>
    <cellStyle name="Comma 9 2 3 6 2 2" xfId="24117"/>
    <cellStyle name="Comma 9 2 3 6 3" xfId="8928"/>
    <cellStyle name="Comma 9 2 3 6 3 2" xfId="28257"/>
    <cellStyle name="Comma 9 2 3 6 4" xfId="12729"/>
    <cellStyle name="Comma 9 2 3 6 4 2" xfId="32058"/>
    <cellStyle name="Comma 9 2 3 6 5" xfId="16250"/>
    <cellStyle name="Comma 9 2 3 6 5 2" xfId="35534"/>
    <cellStyle name="Comma 9 2 3 6 6" xfId="20653"/>
    <cellStyle name="Comma 9 2 3 7" xfId="4766"/>
    <cellStyle name="Comma 9 2 3 7 2" xfId="24102"/>
    <cellStyle name="Comma 9 2 3 8" xfId="7848"/>
    <cellStyle name="Comma 9 2 3 8 2" xfId="27177"/>
    <cellStyle name="Comma 9 2 3 9" xfId="11649"/>
    <cellStyle name="Comma 9 2 3 9 2" xfId="30978"/>
    <cellStyle name="Comma 9 2 4" xfId="380"/>
    <cellStyle name="Comma 9 2 4 2" xfId="1314"/>
    <cellStyle name="Comma 9 2 4 2 2" xfId="1315"/>
    <cellStyle name="Comma 9 2 4 2 2 2" xfId="4784"/>
    <cellStyle name="Comma 9 2 4 2 2 2 2" xfId="24120"/>
    <cellStyle name="Comma 9 2 4 2 2 3" xfId="8930"/>
    <cellStyle name="Comma 9 2 4 2 2 3 2" xfId="28259"/>
    <cellStyle name="Comma 9 2 4 2 2 4" xfId="12731"/>
    <cellStyle name="Comma 9 2 4 2 2 4 2" xfId="32060"/>
    <cellStyle name="Comma 9 2 4 2 2 5" xfId="16253"/>
    <cellStyle name="Comma 9 2 4 2 2 5 2" xfId="35537"/>
    <cellStyle name="Comma 9 2 4 2 2 6" xfId="20655"/>
    <cellStyle name="Comma 9 2 4 2 3" xfId="4783"/>
    <cellStyle name="Comma 9 2 4 2 3 2" xfId="24119"/>
    <cellStyle name="Comma 9 2 4 2 4" xfId="8929"/>
    <cellStyle name="Comma 9 2 4 2 4 2" xfId="28258"/>
    <cellStyle name="Comma 9 2 4 2 5" xfId="12730"/>
    <cellStyle name="Comma 9 2 4 2 5 2" xfId="32059"/>
    <cellStyle name="Comma 9 2 4 2 6" xfId="16252"/>
    <cellStyle name="Comma 9 2 4 2 6 2" xfId="35536"/>
    <cellStyle name="Comma 9 2 4 2 7" xfId="20654"/>
    <cellStyle name="Comma 9 2 4 3" xfId="1316"/>
    <cellStyle name="Comma 9 2 4 3 2" xfId="4785"/>
    <cellStyle name="Comma 9 2 4 3 2 2" xfId="24121"/>
    <cellStyle name="Comma 9 2 4 3 3" xfId="8931"/>
    <cellStyle name="Comma 9 2 4 3 3 2" xfId="28260"/>
    <cellStyle name="Comma 9 2 4 3 4" xfId="12732"/>
    <cellStyle name="Comma 9 2 4 3 4 2" xfId="32061"/>
    <cellStyle name="Comma 9 2 4 3 5" xfId="16254"/>
    <cellStyle name="Comma 9 2 4 3 5 2" xfId="35538"/>
    <cellStyle name="Comma 9 2 4 3 6" xfId="20656"/>
    <cellStyle name="Comma 9 2 4 4" xfId="4782"/>
    <cellStyle name="Comma 9 2 4 4 2" xfId="24118"/>
    <cellStyle name="Comma 9 2 4 5" xfId="7997"/>
    <cellStyle name="Comma 9 2 4 5 2" xfId="27326"/>
    <cellStyle name="Comma 9 2 4 6" xfId="11798"/>
    <cellStyle name="Comma 9 2 4 6 2" xfId="31127"/>
    <cellStyle name="Comma 9 2 4 7" xfId="16251"/>
    <cellStyle name="Comma 9 2 4 7 2" xfId="35535"/>
    <cellStyle name="Comma 9 2 4 8" xfId="19722"/>
    <cellStyle name="Comma 9 2 5" xfId="1317"/>
    <cellStyle name="Comma 9 2 5 2" xfId="1318"/>
    <cellStyle name="Comma 9 2 5 2 2" xfId="1319"/>
    <cellStyle name="Comma 9 2 5 2 2 2" xfId="4788"/>
    <cellStyle name="Comma 9 2 5 2 2 2 2" xfId="24124"/>
    <cellStyle name="Comma 9 2 5 2 2 3" xfId="8934"/>
    <cellStyle name="Comma 9 2 5 2 2 3 2" xfId="28263"/>
    <cellStyle name="Comma 9 2 5 2 2 4" xfId="12735"/>
    <cellStyle name="Comma 9 2 5 2 2 4 2" xfId="32064"/>
    <cellStyle name="Comma 9 2 5 2 2 5" xfId="16257"/>
    <cellStyle name="Comma 9 2 5 2 2 5 2" xfId="35541"/>
    <cellStyle name="Comma 9 2 5 2 2 6" xfId="20659"/>
    <cellStyle name="Comma 9 2 5 2 3" xfId="4787"/>
    <cellStyle name="Comma 9 2 5 2 3 2" xfId="24123"/>
    <cellStyle name="Comma 9 2 5 2 4" xfId="8933"/>
    <cellStyle name="Comma 9 2 5 2 4 2" xfId="28262"/>
    <cellStyle name="Comma 9 2 5 2 5" xfId="12734"/>
    <cellStyle name="Comma 9 2 5 2 5 2" xfId="32063"/>
    <cellStyle name="Comma 9 2 5 2 6" xfId="16256"/>
    <cellStyle name="Comma 9 2 5 2 6 2" xfId="35540"/>
    <cellStyle name="Comma 9 2 5 2 7" xfId="20658"/>
    <cellStyle name="Comma 9 2 5 3" xfId="1320"/>
    <cellStyle name="Comma 9 2 5 3 2" xfId="4789"/>
    <cellStyle name="Comma 9 2 5 3 2 2" xfId="24125"/>
    <cellStyle name="Comma 9 2 5 3 3" xfId="8935"/>
    <cellStyle name="Comma 9 2 5 3 3 2" xfId="28264"/>
    <cellStyle name="Comma 9 2 5 3 4" xfId="12736"/>
    <cellStyle name="Comma 9 2 5 3 4 2" xfId="32065"/>
    <cellStyle name="Comma 9 2 5 3 5" xfId="16258"/>
    <cellStyle name="Comma 9 2 5 3 5 2" xfId="35542"/>
    <cellStyle name="Comma 9 2 5 3 6" xfId="20660"/>
    <cellStyle name="Comma 9 2 5 4" xfId="4786"/>
    <cellStyle name="Comma 9 2 5 4 2" xfId="24122"/>
    <cellStyle name="Comma 9 2 5 5" xfId="8932"/>
    <cellStyle name="Comma 9 2 5 5 2" xfId="28261"/>
    <cellStyle name="Comma 9 2 5 6" xfId="12733"/>
    <cellStyle name="Comma 9 2 5 6 2" xfId="32062"/>
    <cellStyle name="Comma 9 2 5 7" xfId="16255"/>
    <cellStyle name="Comma 9 2 5 7 2" xfId="35539"/>
    <cellStyle name="Comma 9 2 5 8" xfId="20657"/>
    <cellStyle name="Comma 9 2 6" xfId="1321"/>
    <cellStyle name="Comma 9 2 6 2" xfId="1322"/>
    <cellStyle name="Comma 9 2 6 2 2" xfId="1323"/>
    <cellStyle name="Comma 9 2 6 2 2 2" xfId="4792"/>
    <cellStyle name="Comma 9 2 6 2 2 2 2" xfId="24128"/>
    <cellStyle name="Comma 9 2 6 2 2 3" xfId="8938"/>
    <cellStyle name="Comma 9 2 6 2 2 3 2" xfId="28267"/>
    <cellStyle name="Comma 9 2 6 2 2 4" xfId="12739"/>
    <cellStyle name="Comma 9 2 6 2 2 4 2" xfId="32068"/>
    <cellStyle name="Comma 9 2 6 2 2 5" xfId="16261"/>
    <cellStyle name="Comma 9 2 6 2 2 5 2" xfId="35545"/>
    <cellStyle name="Comma 9 2 6 2 2 6" xfId="20663"/>
    <cellStyle name="Comma 9 2 6 2 3" xfId="4791"/>
    <cellStyle name="Comma 9 2 6 2 3 2" xfId="24127"/>
    <cellStyle name="Comma 9 2 6 2 4" xfId="8937"/>
    <cellStyle name="Comma 9 2 6 2 4 2" xfId="28266"/>
    <cellStyle name="Comma 9 2 6 2 5" xfId="12738"/>
    <cellStyle name="Comma 9 2 6 2 5 2" xfId="32067"/>
    <cellStyle name="Comma 9 2 6 2 6" xfId="16260"/>
    <cellStyle name="Comma 9 2 6 2 6 2" xfId="35544"/>
    <cellStyle name="Comma 9 2 6 2 7" xfId="20662"/>
    <cellStyle name="Comma 9 2 6 3" xfId="1324"/>
    <cellStyle name="Comma 9 2 6 3 2" xfId="4793"/>
    <cellStyle name="Comma 9 2 6 3 2 2" xfId="24129"/>
    <cellStyle name="Comma 9 2 6 3 3" xfId="8939"/>
    <cellStyle name="Comma 9 2 6 3 3 2" xfId="28268"/>
    <cellStyle name="Comma 9 2 6 3 4" xfId="12740"/>
    <cellStyle name="Comma 9 2 6 3 4 2" xfId="32069"/>
    <cellStyle name="Comma 9 2 6 3 5" xfId="16262"/>
    <cellStyle name="Comma 9 2 6 3 5 2" xfId="35546"/>
    <cellStyle name="Comma 9 2 6 3 6" xfId="20664"/>
    <cellStyle name="Comma 9 2 6 4" xfId="4790"/>
    <cellStyle name="Comma 9 2 6 4 2" xfId="24126"/>
    <cellStyle name="Comma 9 2 6 5" xfId="8936"/>
    <cellStyle name="Comma 9 2 6 5 2" xfId="28265"/>
    <cellStyle name="Comma 9 2 6 6" xfId="12737"/>
    <cellStyle name="Comma 9 2 6 6 2" xfId="32066"/>
    <cellStyle name="Comma 9 2 6 7" xfId="16259"/>
    <cellStyle name="Comma 9 2 6 7 2" xfId="35543"/>
    <cellStyle name="Comma 9 2 6 8" xfId="20661"/>
    <cellStyle name="Comma 9 2 7" xfId="1325"/>
    <cellStyle name="Comma 9 2 7 2" xfId="1326"/>
    <cellStyle name="Comma 9 2 7 2 2" xfId="1327"/>
    <cellStyle name="Comma 9 2 7 2 2 2" xfId="4796"/>
    <cellStyle name="Comma 9 2 7 2 2 2 2" xfId="24132"/>
    <cellStyle name="Comma 9 2 7 2 2 3" xfId="8942"/>
    <cellStyle name="Comma 9 2 7 2 2 3 2" xfId="28271"/>
    <cellStyle name="Comma 9 2 7 2 2 4" xfId="12743"/>
    <cellStyle name="Comma 9 2 7 2 2 4 2" xfId="32072"/>
    <cellStyle name="Comma 9 2 7 2 2 5" xfId="16265"/>
    <cellStyle name="Comma 9 2 7 2 2 5 2" xfId="35549"/>
    <cellStyle name="Comma 9 2 7 2 2 6" xfId="20667"/>
    <cellStyle name="Comma 9 2 7 2 3" xfId="4795"/>
    <cellStyle name="Comma 9 2 7 2 3 2" xfId="24131"/>
    <cellStyle name="Comma 9 2 7 2 4" xfId="8941"/>
    <cellStyle name="Comma 9 2 7 2 4 2" xfId="28270"/>
    <cellStyle name="Comma 9 2 7 2 5" xfId="12742"/>
    <cellStyle name="Comma 9 2 7 2 5 2" xfId="32071"/>
    <cellStyle name="Comma 9 2 7 2 6" xfId="16264"/>
    <cellStyle name="Comma 9 2 7 2 6 2" xfId="35548"/>
    <cellStyle name="Comma 9 2 7 2 7" xfId="20666"/>
    <cellStyle name="Comma 9 2 7 3" xfId="1328"/>
    <cellStyle name="Comma 9 2 7 3 2" xfId="4797"/>
    <cellStyle name="Comma 9 2 7 3 2 2" xfId="24133"/>
    <cellStyle name="Comma 9 2 7 3 3" xfId="8943"/>
    <cellStyle name="Comma 9 2 7 3 3 2" xfId="28272"/>
    <cellStyle name="Comma 9 2 7 3 4" xfId="12744"/>
    <cellStyle name="Comma 9 2 7 3 4 2" xfId="32073"/>
    <cellStyle name="Comma 9 2 7 3 5" xfId="16266"/>
    <cellStyle name="Comma 9 2 7 3 5 2" xfId="35550"/>
    <cellStyle name="Comma 9 2 7 3 6" xfId="20668"/>
    <cellStyle name="Comma 9 2 7 4" xfId="4794"/>
    <cellStyle name="Comma 9 2 7 4 2" xfId="24130"/>
    <cellStyle name="Comma 9 2 7 5" xfId="8940"/>
    <cellStyle name="Comma 9 2 7 5 2" xfId="28269"/>
    <cellStyle name="Comma 9 2 7 6" xfId="12741"/>
    <cellStyle name="Comma 9 2 7 6 2" xfId="32070"/>
    <cellStyle name="Comma 9 2 7 7" xfId="16263"/>
    <cellStyle name="Comma 9 2 7 7 2" xfId="35547"/>
    <cellStyle name="Comma 9 2 7 8" xfId="20665"/>
    <cellStyle name="Comma 9 2 8" xfId="1329"/>
    <cellStyle name="Comma 9 2 8 2" xfId="1330"/>
    <cellStyle name="Comma 9 2 8 2 2" xfId="4799"/>
    <cellStyle name="Comma 9 2 8 2 2 2" xfId="24135"/>
    <cellStyle name="Comma 9 2 8 2 3" xfId="8945"/>
    <cellStyle name="Comma 9 2 8 2 3 2" xfId="28274"/>
    <cellStyle name="Comma 9 2 8 2 4" xfId="12746"/>
    <cellStyle name="Comma 9 2 8 2 4 2" xfId="32075"/>
    <cellStyle name="Comma 9 2 8 2 5" xfId="16268"/>
    <cellStyle name="Comma 9 2 8 2 5 2" xfId="35552"/>
    <cellStyle name="Comma 9 2 8 2 6" xfId="20670"/>
    <cellStyle name="Comma 9 2 8 3" xfId="4798"/>
    <cellStyle name="Comma 9 2 8 3 2" xfId="24134"/>
    <cellStyle name="Comma 9 2 8 4" xfId="8944"/>
    <cellStyle name="Comma 9 2 8 4 2" xfId="28273"/>
    <cellStyle name="Comma 9 2 8 5" xfId="12745"/>
    <cellStyle name="Comma 9 2 8 5 2" xfId="32074"/>
    <cellStyle name="Comma 9 2 8 6" xfId="16267"/>
    <cellStyle name="Comma 9 2 8 6 2" xfId="35551"/>
    <cellStyle name="Comma 9 2 8 7" xfId="20669"/>
    <cellStyle name="Comma 9 2 9" xfId="1331"/>
    <cellStyle name="Comma 9 2 9 2" xfId="4800"/>
    <cellStyle name="Comma 9 2 9 2 2" xfId="24136"/>
    <cellStyle name="Comma 9 2 9 3" xfId="8946"/>
    <cellStyle name="Comma 9 2 9 3 2" xfId="28275"/>
    <cellStyle name="Comma 9 2 9 4" xfId="12747"/>
    <cellStyle name="Comma 9 2 9 4 2" xfId="32076"/>
    <cellStyle name="Comma 9 2 9 5" xfId="16269"/>
    <cellStyle name="Comma 9 2 9 5 2" xfId="35553"/>
    <cellStyle name="Comma 9 2 9 6" xfId="20671"/>
    <cellStyle name="Comma 9 3" xfId="240"/>
    <cellStyle name="Comma 9 3 10" xfId="16270"/>
    <cellStyle name="Comma 9 3 10 2" xfId="35554"/>
    <cellStyle name="Comma 9 3 11" xfId="19609"/>
    <cellStyle name="Comma 9 3 2" xfId="489"/>
    <cellStyle name="Comma 9 3 2 2" xfId="1332"/>
    <cellStyle name="Comma 9 3 2 2 2" xfId="1333"/>
    <cellStyle name="Comma 9 3 2 2 2 2" xfId="4804"/>
    <cellStyle name="Comma 9 3 2 2 2 2 2" xfId="24140"/>
    <cellStyle name="Comma 9 3 2 2 2 3" xfId="8948"/>
    <cellStyle name="Comma 9 3 2 2 2 3 2" xfId="28277"/>
    <cellStyle name="Comma 9 3 2 2 2 4" xfId="12749"/>
    <cellStyle name="Comma 9 3 2 2 2 4 2" xfId="32078"/>
    <cellStyle name="Comma 9 3 2 2 2 5" xfId="16273"/>
    <cellStyle name="Comma 9 3 2 2 2 5 2" xfId="35557"/>
    <cellStyle name="Comma 9 3 2 2 2 6" xfId="20673"/>
    <cellStyle name="Comma 9 3 2 2 3" xfId="4803"/>
    <cellStyle name="Comma 9 3 2 2 3 2" xfId="24139"/>
    <cellStyle name="Comma 9 3 2 2 4" xfId="8947"/>
    <cellStyle name="Comma 9 3 2 2 4 2" xfId="28276"/>
    <cellStyle name="Comma 9 3 2 2 5" xfId="12748"/>
    <cellStyle name="Comma 9 3 2 2 5 2" xfId="32077"/>
    <cellStyle name="Comma 9 3 2 2 6" xfId="16272"/>
    <cellStyle name="Comma 9 3 2 2 6 2" xfId="35556"/>
    <cellStyle name="Comma 9 3 2 2 7" xfId="20672"/>
    <cellStyle name="Comma 9 3 2 3" xfId="1334"/>
    <cellStyle name="Comma 9 3 2 3 2" xfId="4805"/>
    <cellStyle name="Comma 9 3 2 3 2 2" xfId="24141"/>
    <cellStyle name="Comma 9 3 2 3 3" xfId="8949"/>
    <cellStyle name="Comma 9 3 2 3 3 2" xfId="28278"/>
    <cellStyle name="Comma 9 3 2 3 4" xfId="12750"/>
    <cellStyle name="Comma 9 3 2 3 4 2" xfId="32079"/>
    <cellStyle name="Comma 9 3 2 3 5" xfId="16274"/>
    <cellStyle name="Comma 9 3 2 3 5 2" xfId="35558"/>
    <cellStyle name="Comma 9 3 2 3 6" xfId="20674"/>
    <cellStyle name="Comma 9 3 2 4" xfId="4802"/>
    <cellStyle name="Comma 9 3 2 4 2" xfId="24138"/>
    <cellStyle name="Comma 9 3 2 5" xfId="8106"/>
    <cellStyle name="Comma 9 3 2 5 2" xfId="27435"/>
    <cellStyle name="Comma 9 3 2 6" xfId="11907"/>
    <cellStyle name="Comma 9 3 2 6 2" xfId="31236"/>
    <cellStyle name="Comma 9 3 2 7" xfId="16271"/>
    <cellStyle name="Comma 9 3 2 7 2" xfId="35555"/>
    <cellStyle name="Comma 9 3 2 8" xfId="19831"/>
    <cellStyle name="Comma 9 3 3" xfId="1335"/>
    <cellStyle name="Comma 9 3 3 2" xfId="1336"/>
    <cellStyle name="Comma 9 3 3 2 2" xfId="1337"/>
    <cellStyle name="Comma 9 3 3 2 2 2" xfId="4808"/>
    <cellStyle name="Comma 9 3 3 2 2 2 2" xfId="24144"/>
    <cellStyle name="Comma 9 3 3 2 2 3" xfId="8952"/>
    <cellStyle name="Comma 9 3 3 2 2 3 2" xfId="28281"/>
    <cellStyle name="Comma 9 3 3 2 2 4" xfId="12753"/>
    <cellStyle name="Comma 9 3 3 2 2 4 2" xfId="32082"/>
    <cellStyle name="Comma 9 3 3 2 2 5" xfId="16277"/>
    <cellStyle name="Comma 9 3 3 2 2 5 2" xfId="35561"/>
    <cellStyle name="Comma 9 3 3 2 2 6" xfId="20677"/>
    <cellStyle name="Comma 9 3 3 2 3" xfId="4807"/>
    <cellStyle name="Comma 9 3 3 2 3 2" xfId="24143"/>
    <cellStyle name="Comma 9 3 3 2 4" xfId="8951"/>
    <cellStyle name="Comma 9 3 3 2 4 2" xfId="28280"/>
    <cellStyle name="Comma 9 3 3 2 5" xfId="12752"/>
    <cellStyle name="Comma 9 3 3 2 5 2" xfId="32081"/>
    <cellStyle name="Comma 9 3 3 2 6" xfId="16276"/>
    <cellStyle name="Comma 9 3 3 2 6 2" xfId="35560"/>
    <cellStyle name="Comma 9 3 3 2 7" xfId="20676"/>
    <cellStyle name="Comma 9 3 3 3" xfId="1338"/>
    <cellStyle name="Comma 9 3 3 3 2" xfId="4809"/>
    <cellStyle name="Comma 9 3 3 3 2 2" xfId="24145"/>
    <cellStyle name="Comma 9 3 3 3 3" xfId="8953"/>
    <cellStyle name="Comma 9 3 3 3 3 2" xfId="28282"/>
    <cellStyle name="Comma 9 3 3 3 4" xfId="12754"/>
    <cellStyle name="Comma 9 3 3 3 4 2" xfId="32083"/>
    <cellStyle name="Comma 9 3 3 3 5" xfId="16278"/>
    <cellStyle name="Comma 9 3 3 3 5 2" xfId="35562"/>
    <cellStyle name="Comma 9 3 3 3 6" xfId="20678"/>
    <cellStyle name="Comma 9 3 3 4" xfId="4806"/>
    <cellStyle name="Comma 9 3 3 4 2" xfId="24142"/>
    <cellStyle name="Comma 9 3 3 5" xfId="8950"/>
    <cellStyle name="Comma 9 3 3 5 2" xfId="28279"/>
    <cellStyle name="Comma 9 3 3 6" xfId="12751"/>
    <cellStyle name="Comma 9 3 3 6 2" xfId="32080"/>
    <cellStyle name="Comma 9 3 3 7" xfId="16275"/>
    <cellStyle name="Comma 9 3 3 7 2" xfId="35559"/>
    <cellStyle name="Comma 9 3 3 8" xfId="20675"/>
    <cellStyle name="Comma 9 3 4" xfId="1339"/>
    <cellStyle name="Comma 9 3 4 2" xfId="1340"/>
    <cellStyle name="Comma 9 3 4 2 2" xfId="1341"/>
    <cellStyle name="Comma 9 3 4 2 2 2" xfId="4812"/>
    <cellStyle name="Comma 9 3 4 2 2 2 2" xfId="24148"/>
    <cellStyle name="Comma 9 3 4 2 2 3" xfId="8956"/>
    <cellStyle name="Comma 9 3 4 2 2 3 2" xfId="28285"/>
    <cellStyle name="Comma 9 3 4 2 2 4" xfId="12757"/>
    <cellStyle name="Comma 9 3 4 2 2 4 2" xfId="32086"/>
    <cellStyle name="Comma 9 3 4 2 2 5" xfId="16281"/>
    <cellStyle name="Comma 9 3 4 2 2 5 2" xfId="35565"/>
    <cellStyle name="Comma 9 3 4 2 2 6" xfId="20681"/>
    <cellStyle name="Comma 9 3 4 2 3" xfId="4811"/>
    <cellStyle name="Comma 9 3 4 2 3 2" xfId="24147"/>
    <cellStyle name="Comma 9 3 4 2 4" xfId="8955"/>
    <cellStyle name="Comma 9 3 4 2 4 2" xfId="28284"/>
    <cellStyle name="Comma 9 3 4 2 5" xfId="12756"/>
    <cellStyle name="Comma 9 3 4 2 5 2" xfId="32085"/>
    <cellStyle name="Comma 9 3 4 2 6" xfId="16280"/>
    <cellStyle name="Comma 9 3 4 2 6 2" xfId="35564"/>
    <cellStyle name="Comma 9 3 4 2 7" xfId="20680"/>
    <cellStyle name="Comma 9 3 4 3" xfId="1342"/>
    <cellStyle name="Comma 9 3 4 3 2" xfId="4813"/>
    <cellStyle name="Comma 9 3 4 3 2 2" xfId="24149"/>
    <cellStyle name="Comma 9 3 4 3 3" xfId="8957"/>
    <cellStyle name="Comma 9 3 4 3 3 2" xfId="28286"/>
    <cellStyle name="Comma 9 3 4 3 4" xfId="12758"/>
    <cellStyle name="Comma 9 3 4 3 4 2" xfId="32087"/>
    <cellStyle name="Comma 9 3 4 3 5" xfId="16282"/>
    <cellStyle name="Comma 9 3 4 3 5 2" xfId="35566"/>
    <cellStyle name="Comma 9 3 4 3 6" xfId="20682"/>
    <cellStyle name="Comma 9 3 4 4" xfId="4810"/>
    <cellStyle name="Comma 9 3 4 4 2" xfId="24146"/>
    <cellStyle name="Comma 9 3 4 5" xfId="8954"/>
    <cellStyle name="Comma 9 3 4 5 2" xfId="28283"/>
    <cellStyle name="Comma 9 3 4 6" xfId="12755"/>
    <cellStyle name="Comma 9 3 4 6 2" xfId="32084"/>
    <cellStyle name="Comma 9 3 4 7" xfId="16279"/>
    <cellStyle name="Comma 9 3 4 7 2" xfId="35563"/>
    <cellStyle name="Comma 9 3 4 8" xfId="20679"/>
    <cellStyle name="Comma 9 3 5" xfId="1343"/>
    <cellStyle name="Comma 9 3 5 2" xfId="1344"/>
    <cellStyle name="Comma 9 3 5 2 2" xfId="4815"/>
    <cellStyle name="Comma 9 3 5 2 2 2" xfId="24151"/>
    <cellStyle name="Comma 9 3 5 2 3" xfId="8959"/>
    <cellStyle name="Comma 9 3 5 2 3 2" xfId="28288"/>
    <cellStyle name="Comma 9 3 5 2 4" xfId="12760"/>
    <cellStyle name="Comma 9 3 5 2 4 2" xfId="32089"/>
    <cellStyle name="Comma 9 3 5 2 5" xfId="16284"/>
    <cellStyle name="Comma 9 3 5 2 5 2" xfId="35568"/>
    <cellStyle name="Comma 9 3 5 2 6" xfId="20684"/>
    <cellStyle name="Comma 9 3 5 3" xfId="4814"/>
    <cellStyle name="Comma 9 3 5 3 2" xfId="24150"/>
    <cellStyle name="Comma 9 3 5 4" xfId="8958"/>
    <cellStyle name="Comma 9 3 5 4 2" xfId="28287"/>
    <cellStyle name="Comma 9 3 5 5" xfId="12759"/>
    <cellStyle name="Comma 9 3 5 5 2" xfId="32088"/>
    <cellStyle name="Comma 9 3 5 6" xfId="16283"/>
    <cellStyle name="Comma 9 3 5 6 2" xfId="35567"/>
    <cellStyle name="Comma 9 3 5 7" xfId="20683"/>
    <cellStyle name="Comma 9 3 6" xfId="1345"/>
    <cellStyle name="Comma 9 3 6 2" xfId="4816"/>
    <cellStyle name="Comma 9 3 6 2 2" xfId="24152"/>
    <cellStyle name="Comma 9 3 6 3" xfId="8960"/>
    <cellStyle name="Comma 9 3 6 3 2" xfId="28289"/>
    <cellStyle name="Comma 9 3 6 4" xfId="12761"/>
    <cellStyle name="Comma 9 3 6 4 2" xfId="32090"/>
    <cellStyle name="Comma 9 3 6 5" xfId="16285"/>
    <cellStyle name="Comma 9 3 6 5 2" xfId="35569"/>
    <cellStyle name="Comma 9 3 6 6" xfId="20685"/>
    <cellStyle name="Comma 9 3 7" xfId="4801"/>
    <cellStyle name="Comma 9 3 7 2" xfId="24137"/>
    <cellStyle name="Comma 9 3 8" xfId="7884"/>
    <cellStyle name="Comma 9 3 8 2" xfId="27213"/>
    <cellStyle name="Comma 9 3 9" xfId="11685"/>
    <cellStyle name="Comma 9 3 9 2" xfId="31014"/>
    <cellStyle name="Comma 9 4" xfId="166"/>
    <cellStyle name="Comma 9 4 10" xfId="16286"/>
    <cellStyle name="Comma 9 4 10 2" xfId="35570"/>
    <cellStyle name="Comma 9 4 11" xfId="19536"/>
    <cellStyle name="Comma 9 4 2" xfId="416"/>
    <cellStyle name="Comma 9 4 2 2" xfId="1346"/>
    <cellStyle name="Comma 9 4 2 2 2" xfId="1347"/>
    <cellStyle name="Comma 9 4 2 2 2 2" xfId="4820"/>
    <cellStyle name="Comma 9 4 2 2 2 2 2" xfId="24156"/>
    <cellStyle name="Comma 9 4 2 2 2 3" xfId="8962"/>
    <cellStyle name="Comma 9 4 2 2 2 3 2" xfId="28291"/>
    <cellStyle name="Comma 9 4 2 2 2 4" xfId="12763"/>
    <cellStyle name="Comma 9 4 2 2 2 4 2" xfId="32092"/>
    <cellStyle name="Comma 9 4 2 2 2 5" xfId="16289"/>
    <cellStyle name="Comma 9 4 2 2 2 5 2" xfId="35573"/>
    <cellStyle name="Comma 9 4 2 2 2 6" xfId="20687"/>
    <cellStyle name="Comma 9 4 2 2 3" xfId="4819"/>
    <cellStyle name="Comma 9 4 2 2 3 2" xfId="24155"/>
    <cellStyle name="Comma 9 4 2 2 4" xfId="8961"/>
    <cellStyle name="Comma 9 4 2 2 4 2" xfId="28290"/>
    <cellStyle name="Comma 9 4 2 2 5" xfId="12762"/>
    <cellStyle name="Comma 9 4 2 2 5 2" xfId="32091"/>
    <cellStyle name="Comma 9 4 2 2 6" xfId="16288"/>
    <cellStyle name="Comma 9 4 2 2 6 2" xfId="35572"/>
    <cellStyle name="Comma 9 4 2 2 7" xfId="20686"/>
    <cellStyle name="Comma 9 4 2 3" xfId="1348"/>
    <cellStyle name="Comma 9 4 2 3 2" xfId="4821"/>
    <cellStyle name="Comma 9 4 2 3 2 2" xfId="24157"/>
    <cellStyle name="Comma 9 4 2 3 3" xfId="8963"/>
    <cellStyle name="Comma 9 4 2 3 3 2" xfId="28292"/>
    <cellStyle name="Comma 9 4 2 3 4" xfId="12764"/>
    <cellStyle name="Comma 9 4 2 3 4 2" xfId="32093"/>
    <cellStyle name="Comma 9 4 2 3 5" xfId="16290"/>
    <cellStyle name="Comma 9 4 2 3 5 2" xfId="35574"/>
    <cellStyle name="Comma 9 4 2 3 6" xfId="20688"/>
    <cellStyle name="Comma 9 4 2 4" xfId="4818"/>
    <cellStyle name="Comma 9 4 2 4 2" xfId="24154"/>
    <cellStyle name="Comma 9 4 2 5" xfId="8033"/>
    <cellStyle name="Comma 9 4 2 5 2" xfId="27362"/>
    <cellStyle name="Comma 9 4 2 6" xfId="11834"/>
    <cellStyle name="Comma 9 4 2 6 2" xfId="31163"/>
    <cellStyle name="Comma 9 4 2 7" xfId="16287"/>
    <cellStyle name="Comma 9 4 2 7 2" xfId="35571"/>
    <cellStyle name="Comma 9 4 2 8" xfId="19758"/>
    <cellStyle name="Comma 9 4 3" xfId="1349"/>
    <cellStyle name="Comma 9 4 3 2" xfId="1350"/>
    <cellStyle name="Comma 9 4 3 2 2" xfId="1351"/>
    <cellStyle name="Comma 9 4 3 2 2 2" xfId="4824"/>
    <cellStyle name="Comma 9 4 3 2 2 2 2" xfId="24160"/>
    <cellStyle name="Comma 9 4 3 2 2 3" xfId="8966"/>
    <cellStyle name="Comma 9 4 3 2 2 3 2" xfId="28295"/>
    <cellStyle name="Comma 9 4 3 2 2 4" xfId="12767"/>
    <cellStyle name="Comma 9 4 3 2 2 4 2" xfId="32096"/>
    <cellStyle name="Comma 9 4 3 2 2 5" xfId="16293"/>
    <cellStyle name="Comma 9 4 3 2 2 5 2" xfId="35577"/>
    <cellStyle name="Comma 9 4 3 2 2 6" xfId="20691"/>
    <cellStyle name="Comma 9 4 3 2 3" xfId="4823"/>
    <cellStyle name="Comma 9 4 3 2 3 2" xfId="24159"/>
    <cellStyle name="Comma 9 4 3 2 4" xfId="8965"/>
    <cellStyle name="Comma 9 4 3 2 4 2" xfId="28294"/>
    <cellStyle name="Comma 9 4 3 2 5" xfId="12766"/>
    <cellStyle name="Comma 9 4 3 2 5 2" xfId="32095"/>
    <cellStyle name="Comma 9 4 3 2 6" xfId="16292"/>
    <cellStyle name="Comma 9 4 3 2 6 2" xfId="35576"/>
    <cellStyle name="Comma 9 4 3 2 7" xfId="20690"/>
    <cellStyle name="Comma 9 4 3 3" xfId="1352"/>
    <cellStyle name="Comma 9 4 3 3 2" xfId="4825"/>
    <cellStyle name="Comma 9 4 3 3 2 2" xfId="24161"/>
    <cellStyle name="Comma 9 4 3 3 3" xfId="8967"/>
    <cellStyle name="Comma 9 4 3 3 3 2" xfId="28296"/>
    <cellStyle name="Comma 9 4 3 3 4" xfId="12768"/>
    <cellStyle name="Comma 9 4 3 3 4 2" xfId="32097"/>
    <cellStyle name="Comma 9 4 3 3 5" xfId="16294"/>
    <cellStyle name="Comma 9 4 3 3 5 2" xfId="35578"/>
    <cellStyle name="Comma 9 4 3 3 6" xfId="20692"/>
    <cellStyle name="Comma 9 4 3 4" xfId="4822"/>
    <cellStyle name="Comma 9 4 3 4 2" xfId="24158"/>
    <cellStyle name="Comma 9 4 3 5" xfId="8964"/>
    <cellStyle name="Comma 9 4 3 5 2" xfId="28293"/>
    <cellStyle name="Comma 9 4 3 6" xfId="12765"/>
    <cellStyle name="Comma 9 4 3 6 2" xfId="32094"/>
    <cellStyle name="Comma 9 4 3 7" xfId="16291"/>
    <cellStyle name="Comma 9 4 3 7 2" xfId="35575"/>
    <cellStyle name="Comma 9 4 3 8" xfId="20689"/>
    <cellStyle name="Comma 9 4 4" xfId="1353"/>
    <cellStyle name="Comma 9 4 4 2" xfId="1354"/>
    <cellStyle name="Comma 9 4 4 2 2" xfId="1355"/>
    <cellStyle name="Comma 9 4 4 2 2 2" xfId="4828"/>
    <cellStyle name="Comma 9 4 4 2 2 2 2" xfId="24164"/>
    <cellStyle name="Comma 9 4 4 2 2 3" xfId="8970"/>
    <cellStyle name="Comma 9 4 4 2 2 3 2" xfId="28299"/>
    <cellStyle name="Comma 9 4 4 2 2 4" xfId="12771"/>
    <cellStyle name="Comma 9 4 4 2 2 4 2" xfId="32100"/>
    <cellStyle name="Comma 9 4 4 2 2 5" xfId="16297"/>
    <cellStyle name="Comma 9 4 4 2 2 5 2" xfId="35581"/>
    <cellStyle name="Comma 9 4 4 2 2 6" xfId="20695"/>
    <cellStyle name="Comma 9 4 4 2 3" xfId="4827"/>
    <cellStyle name="Comma 9 4 4 2 3 2" xfId="24163"/>
    <cellStyle name="Comma 9 4 4 2 4" xfId="8969"/>
    <cellStyle name="Comma 9 4 4 2 4 2" xfId="28298"/>
    <cellStyle name="Comma 9 4 4 2 5" xfId="12770"/>
    <cellStyle name="Comma 9 4 4 2 5 2" xfId="32099"/>
    <cellStyle name="Comma 9 4 4 2 6" xfId="16296"/>
    <cellStyle name="Comma 9 4 4 2 6 2" xfId="35580"/>
    <cellStyle name="Comma 9 4 4 2 7" xfId="20694"/>
    <cellStyle name="Comma 9 4 4 3" xfId="1356"/>
    <cellStyle name="Comma 9 4 4 3 2" xfId="4829"/>
    <cellStyle name="Comma 9 4 4 3 2 2" xfId="24165"/>
    <cellStyle name="Comma 9 4 4 3 3" xfId="8971"/>
    <cellStyle name="Comma 9 4 4 3 3 2" xfId="28300"/>
    <cellStyle name="Comma 9 4 4 3 4" xfId="12772"/>
    <cellStyle name="Comma 9 4 4 3 4 2" xfId="32101"/>
    <cellStyle name="Comma 9 4 4 3 5" xfId="16298"/>
    <cellStyle name="Comma 9 4 4 3 5 2" xfId="35582"/>
    <cellStyle name="Comma 9 4 4 3 6" xfId="20696"/>
    <cellStyle name="Comma 9 4 4 4" xfId="4826"/>
    <cellStyle name="Comma 9 4 4 4 2" xfId="24162"/>
    <cellStyle name="Comma 9 4 4 5" xfId="8968"/>
    <cellStyle name="Comma 9 4 4 5 2" xfId="28297"/>
    <cellStyle name="Comma 9 4 4 6" xfId="12769"/>
    <cellStyle name="Comma 9 4 4 6 2" xfId="32098"/>
    <cellStyle name="Comma 9 4 4 7" xfId="16295"/>
    <cellStyle name="Comma 9 4 4 7 2" xfId="35579"/>
    <cellStyle name="Comma 9 4 4 8" xfId="20693"/>
    <cellStyle name="Comma 9 4 5" xfId="1357"/>
    <cellStyle name="Comma 9 4 5 2" xfId="1358"/>
    <cellStyle name="Comma 9 4 5 2 2" xfId="4831"/>
    <cellStyle name="Comma 9 4 5 2 2 2" xfId="24167"/>
    <cellStyle name="Comma 9 4 5 2 3" xfId="8973"/>
    <cellStyle name="Comma 9 4 5 2 3 2" xfId="28302"/>
    <cellStyle name="Comma 9 4 5 2 4" xfId="12774"/>
    <cellStyle name="Comma 9 4 5 2 4 2" xfId="32103"/>
    <cellStyle name="Comma 9 4 5 2 5" xfId="16300"/>
    <cellStyle name="Comma 9 4 5 2 5 2" xfId="35584"/>
    <cellStyle name="Comma 9 4 5 2 6" xfId="20698"/>
    <cellStyle name="Comma 9 4 5 3" xfId="4830"/>
    <cellStyle name="Comma 9 4 5 3 2" xfId="24166"/>
    <cellStyle name="Comma 9 4 5 4" xfId="8972"/>
    <cellStyle name="Comma 9 4 5 4 2" xfId="28301"/>
    <cellStyle name="Comma 9 4 5 5" xfId="12773"/>
    <cellStyle name="Comma 9 4 5 5 2" xfId="32102"/>
    <cellStyle name="Comma 9 4 5 6" xfId="16299"/>
    <cellStyle name="Comma 9 4 5 6 2" xfId="35583"/>
    <cellStyle name="Comma 9 4 5 7" xfId="20697"/>
    <cellStyle name="Comma 9 4 6" xfId="1359"/>
    <cellStyle name="Comma 9 4 6 2" xfId="4832"/>
    <cellStyle name="Comma 9 4 6 2 2" xfId="24168"/>
    <cellStyle name="Comma 9 4 6 3" xfId="8974"/>
    <cellStyle name="Comma 9 4 6 3 2" xfId="28303"/>
    <cellStyle name="Comma 9 4 6 4" xfId="12775"/>
    <cellStyle name="Comma 9 4 6 4 2" xfId="32104"/>
    <cellStyle name="Comma 9 4 6 5" xfId="16301"/>
    <cellStyle name="Comma 9 4 6 5 2" xfId="35585"/>
    <cellStyle name="Comma 9 4 6 6" xfId="20699"/>
    <cellStyle name="Comma 9 4 7" xfId="4817"/>
    <cellStyle name="Comma 9 4 7 2" xfId="24153"/>
    <cellStyle name="Comma 9 4 8" xfId="7811"/>
    <cellStyle name="Comma 9 4 8 2" xfId="27140"/>
    <cellStyle name="Comma 9 4 9" xfId="11612"/>
    <cellStyle name="Comma 9 4 9 2" xfId="30941"/>
    <cellStyle name="Comma 9 5" xfId="343"/>
    <cellStyle name="Comma 9 5 2" xfId="1360"/>
    <cellStyle name="Comma 9 5 2 2" xfId="1361"/>
    <cellStyle name="Comma 9 5 2 2 2" xfId="4835"/>
    <cellStyle name="Comma 9 5 2 2 2 2" xfId="24171"/>
    <cellStyle name="Comma 9 5 2 2 3" xfId="8976"/>
    <cellStyle name="Comma 9 5 2 2 3 2" xfId="28305"/>
    <cellStyle name="Comma 9 5 2 2 4" xfId="12777"/>
    <cellStyle name="Comma 9 5 2 2 4 2" xfId="32106"/>
    <cellStyle name="Comma 9 5 2 2 5" xfId="16304"/>
    <cellStyle name="Comma 9 5 2 2 5 2" xfId="35588"/>
    <cellStyle name="Comma 9 5 2 2 6" xfId="20701"/>
    <cellStyle name="Comma 9 5 2 3" xfId="4834"/>
    <cellStyle name="Comma 9 5 2 3 2" xfId="24170"/>
    <cellStyle name="Comma 9 5 2 4" xfId="8975"/>
    <cellStyle name="Comma 9 5 2 4 2" xfId="28304"/>
    <cellStyle name="Comma 9 5 2 5" xfId="12776"/>
    <cellStyle name="Comma 9 5 2 5 2" xfId="32105"/>
    <cellStyle name="Comma 9 5 2 6" xfId="16303"/>
    <cellStyle name="Comma 9 5 2 6 2" xfId="35587"/>
    <cellStyle name="Comma 9 5 2 7" xfId="20700"/>
    <cellStyle name="Comma 9 5 3" xfId="1362"/>
    <cellStyle name="Comma 9 5 3 2" xfId="4836"/>
    <cellStyle name="Comma 9 5 3 2 2" xfId="24172"/>
    <cellStyle name="Comma 9 5 3 3" xfId="8977"/>
    <cellStyle name="Comma 9 5 3 3 2" xfId="28306"/>
    <cellStyle name="Comma 9 5 3 4" xfId="12778"/>
    <cellStyle name="Comma 9 5 3 4 2" xfId="32107"/>
    <cellStyle name="Comma 9 5 3 5" xfId="16305"/>
    <cellStyle name="Comma 9 5 3 5 2" xfId="35589"/>
    <cellStyle name="Comma 9 5 3 6" xfId="20702"/>
    <cellStyle name="Comma 9 5 4" xfId="4833"/>
    <cellStyle name="Comma 9 5 4 2" xfId="24169"/>
    <cellStyle name="Comma 9 5 5" xfId="7960"/>
    <cellStyle name="Comma 9 5 5 2" xfId="27289"/>
    <cellStyle name="Comma 9 5 6" xfId="11761"/>
    <cellStyle name="Comma 9 5 6 2" xfId="31090"/>
    <cellStyle name="Comma 9 5 7" xfId="16302"/>
    <cellStyle name="Comma 9 5 7 2" xfId="35586"/>
    <cellStyle name="Comma 9 5 8" xfId="19685"/>
    <cellStyle name="Comma 9 6" xfId="1363"/>
    <cellStyle name="Comma 9 6 2" xfId="1364"/>
    <cellStyle name="Comma 9 6 2 2" xfId="1365"/>
    <cellStyle name="Comma 9 6 2 2 2" xfId="4839"/>
    <cellStyle name="Comma 9 6 2 2 2 2" xfId="24175"/>
    <cellStyle name="Comma 9 6 2 2 3" xfId="8980"/>
    <cellStyle name="Comma 9 6 2 2 3 2" xfId="28309"/>
    <cellStyle name="Comma 9 6 2 2 4" xfId="12781"/>
    <cellStyle name="Comma 9 6 2 2 4 2" xfId="32110"/>
    <cellStyle name="Comma 9 6 2 2 5" xfId="16308"/>
    <cellStyle name="Comma 9 6 2 2 5 2" xfId="35592"/>
    <cellStyle name="Comma 9 6 2 2 6" xfId="20705"/>
    <cellStyle name="Comma 9 6 2 3" xfId="4838"/>
    <cellStyle name="Comma 9 6 2 3 2" xfId="24174"/>
    <cellStyle name="Comma 9 6 2 4" xfId="8979"/>
    <cellStyle name="Comma 9 6 2 4 2" xfId="28308"/>
    <cellStyle name="Comma 9 6 2 5" xfId="12780"/>
    <cellStyle name="Comma 9 6 2 5 2" xfId="32109"/>
    <cellStyle name="Comma 9 6 2 6" xfId="16307"/>
    <cellStyle name="Comma 9 6 2 6 2" xfId="35591"/>
    <cellStyle name="Comma 9 6 2 7" xfId="20704"/>
    <cellStyle name="Comma 9 6 3" xfId="1366"/>
    <cellStyle name="Comma 9 6 3 2" xfId="4840"/>
    <cellStyle name="Comma 9 6 3 2 2" xfId="24176"/>
    <cellStyle name="Comma 9 6 3 3" xfId="8981"/>
    <cellStyle name="Comma 9 6 3 3 2" xfId="28310"/>
    <cellStyle name="Comma 9 6 3 4" xfId="12782"/>
    <cellStyle name="Comma 9 6 3 4 2" xfId="32111"/>
    <cellStyle name="Comma 9 6 3 5" xfId="16309"/>
    <cellStyle name="Comma 9 6 3 5 2" xfId="35593"/>
    <cellStyle name="Comma 9 6 3 6" xfId="20706"/>
    <cellStyle name="Comma 9 6 4" xfId="4837"/>
    <cellStyle name="Comma 9 6 4 2" xfId="24173"/>
    <cellStyle name="Comma 9 6 5" xfId="8978"/>
    <cellStyle name="Comma 9 6 5 2" xfId="28307"/>
    <cellStyle name="Comma 9 6 6" xfId="12779"/>
    <cellStyle name="Comma 9 6 6 2" xfId="32108"/>
    <cellStyle name="Comma 9 6 7" xfId="16306"/>
    <cellStyle name="Comma 9 6 7 2" xfId="35590"/>
    <cellStyle name="Comma 9 6 8" xfId="20703"/>
    <cellStyle name="Comma 9 7" xfId="1367"/>
    <cellStyle name="Comma 9 7 2" xfId="1368"/>
    <cellStyle name="Comma 9 7 2 2" xfId="1369"/>
    <cellStyle name="Comma 9 7 2 2 2" xfId="4843"/>
    <cellStyle name="Comma 9 7 2 2 2 2" xfId="24179"/>
    <cellStyle name="Comma 9 7 2 2 3" xfId="8984"/>
    <cellStyle name="Comma 9 7 2 2 3 2" xfId="28313"/>
    <cellStyle name="Comma 9 7 2 2 4" xfId="12785"/>
    <cellStyle name="Comma 9 7 2 2 4 2" xfId="32114"/>
    <cellStyle name="Comma 9 7 2 2 5" xfId="16312"/>
    <cellStyle name="Comma 9 7 2 2 5 2" xfId="35596"/>
    <cellStyle name="Comma 9 7 2 2 6" xfId="20709"/>
    <cellStyle name="Comma 9 7 2 3" xfId="4842"/>
    <cellStyle name="Comma 9 7 2 3 2" xfId="24178"/>
    <cellStyle name="Comma 9 7 2 4" xfId="8983"/>
    <cellStyle name="Comma 9 7 2 4 2" xfId="28312"/>
    <cellStyle name="Comma 9 7 2 5" xfId="12784"/>
    <cellStyle name="Comma 9 7 2 5 2" xfId="32113"/>
    <cellStyle name="Comma 9 7 2 6" xfId="16311"/>
    <cellStyle name="Comma 9 7 2 6 2" xfId="35595"/>
    <cellStyle name="Comma 9 7 2 7" xfId="20708"/>
    <cellStyle name="Comma 9 7 3" xfId="1370"/>
    <cellStyle name="Comma 9 7 3 2" xfId="4844"/>
    <cellStyle name="Comma 9 7 3 2 2" xfId="24180"/>
    <cellStyle name="Comma 9 7 3 3" xfId="8985"/>
    <cellStyle name="Comma 9 7 3 3 2" xfId="28314"/>
    <cellStyle name="Comma 9 7 3 4" xfId="12786"/>
    <cellStyle name="Comma 9 7 3 4 2" xfId="32115"/>
    <cellStyle name="Comma 9 7 3 5" xfId="16313"/>
    <cellStyle name="Comma 9 7 3 5 2" xfId="35597"/>
    <cellStyle name="Comma 9 7 3 6" xfId="20710"/>
    <cellStyle name="Comma 9 7 4" xfId="4841"/>
    <cellStyle name="Comma 9 7 4 2" xfId="24177"/>
    <cellStyle name="Comma 9 7 5" xfId="8982"/>
    <cellStyle name="Comma 9 7 5 2" xfId="28311"/>
    <cellStyle name="Comma 9 7 6" xfId="12783"/>
    <cellStyle name="Comma 9 7 6 2" xfId="32112"/>
    <cellStyle name="Comma 9 7 7" xfId="16310"/>
    <cellStyle name="Comma 9 7 7 2" xfId="35594"/>
    <cellStyle name="Comma 9 7 8" xfId="20707"/>
    <cellStyle name="Comma 9 8" xfId="1371"/>
    <cellStyle name="Comma 9 8 2" xfId="1372"/>
    <cellStyle name="Comma 9 8 2 2" xfId="1373"/>
    <cellStyle name="Comma 9 8 2 2 2" xfId="4847"/>
    <cellStyle name="Comma 9 8 2 2 2 2" xfId="24183"/>
    <cellStyle name="Comma 9 8 2 2 3" xfId="8988"/>
    <cellStyle name="Comma 9 8 2 2 3 2" xfId="28317"/>
    <cellStyle name="Comma 9 8 2 2 4" xfId="12789"/>
    <cellStyle name="Comma 9 8 2 2 4 2" xfId="32118"/>
    <cellStyle name="Comma 9 8 2 2 5" xfId="16316"/>
    <cellStyle name="Comma 9 8 2 2 5 2" xfId="35600"/>
    <cellStyle name="Comma 9 8 2 2 6" xfId="20713"/>
    <cellStyle name="Comma 9 8 2 3" xfId="4846"/>
    <cellStyle name="Comma 9 8 2 3 2" xfId="24182"/>
    <cellStyle name="Comma 9 8 2 4" xfId="8987"/>
    <cellStyle name="Comma 9 8 2 4 2" xfId="28316"/>
    <cellStyle name="Comma 9 8 2 5" xfId="12788"/>
    <cellStyle name="Comma 9 8 2 5 2" xfId="32117"/>
    <cellStyle name="Comma 9 8 2 6" xfId="16315"/>
    <cellStyle name="Comma 9 8 2 6 2" xfId="35599"/>
    <cellStyle name="Comma 9 8 2 7" xfId="20712"/>
    <cellStyle name="Comma 9 8 3" xfId="1374"/>
    <cellStyle name="Comma 9 8 3 2" xfId="4848"/>
    <cellStyle name="Comma 9 8 3 2 2" xfId="24184"/>
    <cellStyle name="Comma 9 8 3 3" xfId="8989"/>
    <cellStyle name="Comma 9 8 3 3 2" xfId="28318"/>
    <cellStyle name="Comma 9 8 3 4" xfId="12790"/>
    <cellStyle name="Comma 9 8 3 4 2" xfId="32119"/>
    <cellStyle name="Comma 9 8 3 5" xfId="16317"/>
    <cellStyle name="Comma 9 8 3 5 2" xfId="35601"/>
    <cellStyle name="Comma 9 8 3 6" xfId="20714"/>
    <cellStyle name="Comma 9 8 4" xfId="4845"/>
    <cellStyle name="Comma 9 8 4 2" xfId="24181"/>
    <cellStyle name="Comma 9 8 5" xfId="8986"/>
    <cellStyle name="Comma 9 8 5 2" xfId="28315"/>
    <cellStyle name="Comma 9 8 6" xfId="12787"/>
    <cellStyle name="Comma 9 8 6 2" xfId="32116"/>
    <cellStyle name="Comma 9 8 7" xfId="16314"/>
    <cellStyle name="Comma 9 8 7 2" xfId="35598"/>
    <cellStyle name="Comma 9 8 8" xfId="20711"/>
    <cellStyle name="Comma 9 9" xfId="1375"/>
    <cellStyle name="Comma 9 9 2" xfId="1376"/>
    <cellStyle name="Comma 9 9 2 2" xfId="4850"/>
    <cellStyle name="Comma 9 9 2 2 2" xfId="24186"/>
    <cellStyle name="Comma 9 9 2 3" xfId="8991"/>
    <cellStyle name="Comma 9 9 2 3 2" xfId="28320"/>
    <cellStyle name="Comma 9 9 2 4" xfId="12792"/>
    <cellStyle name="Comma 9 9 2 4 2" xfId="32121"/>
    <cellStyle name="Comma 9 9 2 5" xfId="16319"/>
    <cellStyle name="Comma 9 9 2 5 2" xfId="35603"/>
    <cellStyle name="Comma 9 9 2 6" xfId="20716"/>
    <cellStyle name="Comma 9 9 3" xfId="4849"/>
    <cellStyle name="Comma 9 9 3 2" xfId="24185"/>
    <cellStyle name="Comma 9 9 4" xfId="8990"/>
    <cellStyle name="Comma 9 9 4 2" xfId="28319"/>
    <cellStyle name="Comma 9 9 5" xfId="12791"/>
    <cellStyle name="Comma 9 9 5 2" xfId="32120"/>
    <cellStyle name="Comma 9 9 6" xfId="16318"/>
    <cellStyle name="Comma 9 9 6 2" xfId="35602"/>
    <cellStyle name="Comma 9 9 7" xfId="20715"/>
    <cellStyle name="Currency" xfId="1" builtinId="4"/>
    <cellStyle name="Currency 10" xfId="301"/>
    <cellStyle name="Currency 10 2" xfId="549"/>
    <cellStyle name="Currency 10 3" xfId="16320"/>
    <cellStyle name="Currency 11" xfId="7717"/>
    <cellStyle name="Currency 11 2" xfId="19189"/>
    <cellStyle name="Currency 11 2 2" xfId="38469"/>
    <cellStyle name="Currency 11 3" xfId="27052"/>
    <cellStyle name="Currency 12" xfId="7721"/>
    <cellStyle name="Currency 13" xfId="38537"/>
    <cellStyle name="Currency 2" xfId="19445"/>
    <cellStyle name="Currency 2 2" xfId="48"/>
    <cellStyle name="Currency 2 2 2" xfId="101"/>
    <cellStyle name="Currency 2 2 3" xfId="19209"/>
    <cellStyle name="Currency 2 2 4" xfId="19359"/>
    <cellStyle name="Currency 2 2 5" xfId="19349"/>
    <cellStyle name="Currency 2 2 6" xfId="19292"/>
    <cellStyle name="Currency 2 2 7" xfId="19297"/>
    <cellStyle name="Currency 2 3" xfId="324"/>
    <cellStyle name="Currency 2 4" xfId="311"/>
    <cellStyle name="Currency 2 5" xfId="15370"/>
    <cellStyle name="Currency 2 6" xfId="19329"/>
    <cellStyle name="Currency 2 7" xfId="19296"/>
    <cellStyle name="Currency 2 8" xfId="19406"/>
    <cellStyle name="Currency 2 9" xfId="19346"/>
    <cellStyle name="Currency 3" xfId="54"/>
    <cellStyle name="Currency 3 2" xfId="329"/>
    <cellStyle name="Currency 3 3" xfId="310"/>
    <cellStyle name="Currency 4" xfId="46"/>
    <cellStyle name="Currency 4 10" xfId="1377"/>
    <cellStyle name="Currency 4 10 2" xfId="1378"/>
    <cellStyle name="Currency 4 10 2 2" xfId="1379"/>
    <cellStyle name="Currency 4 10 2 2 2" xfId="4854"/>
    <cellStyle name="Currency 4 10 2 2 2 2" xfId="24190"/>
    <cellStyle name="Currency 4 10 2 2 3" xfId="8994"/>
    <cellStyle name="Currency 4 10 2 2 3 2" xfId="28323"/>
    <cellStyle name="Currency 4 10 2 2 4" xfId="12795"/>
    <cellStyle name="Currency 4 10 2 2 4 2" xfId="32124"/>
    <cellStyle name="Currency 4 10 2 2 5" xfId="16324"/>
    <cellStyle name="Currency 4 10 2 2 5 2" xfId="35607"/>
    <cellStyle name="Currency 4 10 2 2 6" xfId="20719"/>
    <cellStyle name="Currency 4 10 2 3" xfId="4853"/>
    <cellStyle name="Currency 4 10 2 3 2" xfId="24189"/>
    <cellStyle name="Currency 4 10 2 4" xfId="8993"/>
    <cellStyle name="Currency 4 10 2 4 2" xfId="28322"/>
    <cellStyle name="Currency 4 10 2 5" xfId="12794"/>
    <cellStyle name="Currency 4 10 2 5 2" xfId="32123"/>
    <cellStyle name="Currency 4 10 2 6" xfId="16323"/>
    <cellStyle name="Currency 4 10 2 6 2" xfId="35606"/>
    <cellStyle name="Currency 4 10 2 7" xfId="20718"/>
    <cellStyle name="Currency 4 10 3" xfId="1380"/>
    <cellStyle name="Currency 4 10 3 2" xfId="4855"/>
    <cellStyle name="Currency 4 10 3 2 2" xfId="24191"/>
    <cellStyle name="Currency 4 10 3 3" xfId="8995"/>
    <cellStyle name="Currency 4 10 3 3 2" xfId="28324"/>
    <cellStyle name="Currency 4 10 3 4" xfId="12796"/>
    <cellStyle name="Currency 4 10 3 4 2" xfId="32125"/>
    <cellStyle name="Currency 4 10 3 5" xfId="16325"/>
    <cellStyle name="Currency 4 10 3 5 2" xfId="35608"/>
    <cellStyle name="Currency 4 10 3 6" xfId="20720"/>
    <cellStyle name="Currency 4 10 4" xfId="4852"/>
    <cellStyle name="Currency 4 10 4 2" xfId="24188"/>
    <cellStyle name="Currency 4 10 5" xfId="8992"/>
    <cellStyle name="Currency 4 10 5 2" xfId="28321"/>
    <cellStyle name="Currency 4 10 6" xfId="12793"/>
    <cellStyle name="Currency 4 10 6 2" xfId="32122"/>
    <cellStyle name="Currency 4 10 7" xfId="16322"/>
    <cellStyle name="Currency 4 10 7 2" xfId="35605"/>
    <cellStyle name="Currency 4 10 8" xfId="20717"/>
    <cellStyle name="Currency 4 11" xfId="1381"/>
    <cellStyle name="Currency 4 11 2" xfId="1382"/>
    <cellStyle name="Currency 4 11 2 2" xfId="1383"/>
    <cellStyle name="Currency 4 11 2 2 2" xfId="4858"/>
    <cellStyle name="Currency 4 11 2 2 2 2" xfId="24194"/>
    <cellStyle name="Currency 4 11 2 2 3" xfId="8998"/>
    <cellStyle name="Currency 4 11 2 2 3 2" xfId="28327"/>
    <cellStyle name="Currency 4 11 2 2 4" xfId="12799"/>
    <cellStyle name="Currency 4 11 2 2 4 2" xfId="32128"/>
    <cellStyle name="Currency 4 11 2 2 5" xfId="16328"/>
    <cellStyle name="Currency 4 11 2 2 5 2" xfId="35611"/>
    <cellStyle name="Currency 4 11 2 2 6" xfId="20723"/>
    <cellStyle name="Currency 4 11 2 3" xfId="4857"/>
    <cellStyle name="Currency 4 11 2 3 2" xfId="24193"/>
    <cellStyle name="Currency 4 11 2 4" xfId="8997"/>
    <cellStyle name="Currency 4 11 2 4 2" xfId="28326"/>
    <cellStyle name="Currency 4 11 2 5" xfId="12798"/>
    <cellStyle name="Currency 4 11 2 5 2" xfId="32127"/>
    <cellStyle name="Currency 4 11 2 6" xfId="16327"/>
    <cellStyle name="Currency 4 11 2 6 2" xfId="35610"/>
    <cellStyle name="Currency 4 11 2 7" xfId="20722"/>
    <cellStyle name="Currency 4 11 3" xfId="1384"/>
    <cellStyle name="Currency 4 11 3 2" xfId="4859"/>
    <cellStyle name="Currency 4 11 3 2 2" xfId="24195"/>
    <cellStyle name="Currency 4 11 3 3" xfId="8999"/>
    <cellStyle name="Currency 4 11 3 3 2" xfId="28328"/>
    <cellStyle name="Currency 4 11 3 4" xfId="12800"/>
    <cellStyle name="Currency 4 11 3 4 2" xfId="32129"/>
    <cellStyle name="Currency 4 11 3 5" xfId="16329"/>
    <cellStyle name="Currency 4 11 3 5 2" xfId="35612"/>
    <cellStyle name="Currency 4 11 3 6" xfId="20724"/>
    <cellStyle name="Currency 4 11 4" xfId="4856"/>
    <cellStyle name="Currency 4 11 4 2" xfId="24192"/>
    <cellStyle name="Currency 4 11 5" xfId="8996"/>
    <cellStyle name="Currency 4 11 5 2" xfId="28325"/>
    <cellStyle name="Currency 4 11 6" xfId="12797"/>
    <cellStyle name="Currency 4 11 6 2" xfId="32126"/>
    <cellStyle name="Currency 4 11 7" xfId="16326"/>
    <cellStyle name="Currency 4 11 7 2" xfId="35609"/>
    <cellStyle name="Currency 4 11 8" xfId="20721"/>
    <cellStyle name="Currency 4 12" xfId="1385"/>
    <cellStyle name="Currency 4 12 2" xfId="1386"/>
    <cellStyle name="Currency 4 12 2 2" xfId="4861"/>
    <cellStyle name="Currency 4 12 2 2 2" xfId="24197"/>
    <cellStyle name="Currency 4 12 2 3" xfId="9001"/>
    <cellStyle name="Currency 4 12 2 3 2" xfId="28330"/>
    <cellStyle name="Currency 4 12 2 4" xfId="12802"/>
    <cellStyle name="Currency 4 12 2 4 2" xfId="32131"/>
    <cellStyle name="Currency 4 12 2 5" xfId="16331"/>
    <cellStyle name="Currency 4 12 2 5 2" xfId="35614"/>
    <cellStyle name="Currency 4 12 2 6" xfId="20726"/>
    <cellStyle name="Currency 4 12 3" xfId="4860"/>
    <cellStyle name="Currency 4 12 3 2" xfId="24196"/>
    <cellStyle name="Currency 4 12 4" xfId="9000"/>
    <cellStyle name="Currency 4 12 4 2" xfId="28329"/>
    <cellStyle name="Currency 4 12 5" xfId="12801"/>
    <cellStyle name="Currency 4 12 5 2" xfId="32130"/>
    <cellStyle name="Currency 4 12 6" xfId="16330"/>
    <cellStyle name="Currency 4 12 6 2" xfId="35613"/>
    <cellStyle name="Currency 4 12 7" xfId="20725"/>
    <cellStyle name="Currency 4 13" xfId="1387"/>
    <cellStyle name="Currency 4 13 2" xfId="4862"/>
    <cellStyle name="Currency 4 13 2 2" xfId="24198"/>
    <cellStyle name="Currency 4 13 3" xfId="9002"/>
    <cellStyle name="Currency 4 13 3 2" xfId="28331"/>
    <cellStyle name="Currency 4 13 4" xfId="12803"/>
    <cellStyle name="Currency 4 13 4 2" xfId="32132"/>
    <cellStyle name="Currency 4 13 5" xfId="16332"/>
    <cellStyle name="Currency 4 13 5 2" xfId="35615"/>
    <cellStyle name="Currency 4 13 6" xfId="20727"/>
    <cellStyle name="Currency 4 14" xfId="4851"/>
    <cellStyle name="Currency 4 14 2" xfId="24187"/>
    <cellStyle name="Currency 4 15" xfId="7725"/>
    <cellStyle name="Currency 4 15 2" xfId="27054"/>
    <cellStyle name="Currency 4 16" xfId="11526"/>
    <cellStyle name="Currency 4 16 2" xfId="30855"/>
    <cellStyle name="Currency 4 17" xfId="16321"/>
    <cellStyle name="Currency 4 17 2" xfId="35604"/>
    <cellStyle name="Currency 4 18" xfId="19450"/>
    <cellStyle name="Currency 4 2" xfId="67"/>
    <cellStyle name="Currency 4 2 10" xfId="1388"/>
    <cellStyle name="Currency 4 2 10 2" xfId="1389"/>
    <cellStyle name="Currency 4 2 10 2 2" xfId="4865"/>
    <cellStyle name="Currency 4 2 10 2 2 2" xfId="24201"/>
    <cellStyle name="Currency 4 2 10 2 3" xfId="9004"/>
    <cellStyle name="Currency 4 2 10 2 3 2" xfId="28333"/>
    <cellStyle name="Currency 4 2 10 2 4" xfId="12805"/>
    <cellStyle name="Currency 4 2 10 2 4 2" xfId="32134"/>
    <cellStyle name="Currency 4 2 10 2 5" xfId="16335"/>
    <cellStyle name="Currency 4 2 10 2 5 2" xfId="35618"/>
    <cellStyle name="Currency 4 2 10 2 6" xfId="20729"/>
    <cellStyle name="Currency 4 2 10 3" xfId="4864"/>
    <cellStyle name="Currency 4 2 10 3 2" xfId="24200"/>
    <cellStyle name="Currency 4 2 10 4" xfId="9003"/>
    <cellStyle name="Currency 4 2 10 4 2" xfId="28332"/>
    <cellStyle name="Currency 4 2 10 5" xfId="12804"/>
    <cellStyle name="Currency 4 2 10 5 2" xfId="32133"/>
    <cellStyle name="Currency 4 2 10 6" xfId="16334"/>
    <cellStyle name="Currency 4 2 10 6 2" xfId="35617"/>
    <cellStyle name="Currency 4 2 10 7" xfId="20728"/>
    <cellStyle name="Currency 4 2 11" xfId="1390"/>
    <cellStyle name="Currency 4 2 11 2" xfId="4866"/>
    <cellStyle name="Currency 4 2 11 2 2" xfId="24202"/>
    <cellStyle name="Currency 4 2 11 3" xfId="9005"/>
    <cellStyle name="Currency 4 2 11 3 2" xfId="28334"/>
    <cellStyle name="Currency 4 2 11 4" xfId="12806"/>
    <cellStyle name="Currency 4 2 11 4 2" xfId="32135"/>
    <cellStyle name="Currency 4 2 11 5" xfId="16336"/>
    <cellStyle name="Currency 4 2 11 5 2" xfId="35619"/>
    <cellStyle name="Currency 4 2 11 6" xfId="20730"/>
    <cellStyle name="Currency 4 2 12" xfId="4863"/>
    <cellStyle name="Currency 4 2 12 2" xfId="24199"/>
    <cellStyle name="Currency 4 2 13" xfId="7733"/>
    <cellStyle name="Currency 4 2 13 2" xfId="27062"/>
    <cellStyle name="Currency 4 2 14" xfId="11534"/>
    <cellStyle name="Currency 4 2 14 2" xfId="30863"/>
    <cellStyle name="Currency 4 2 15" xfId="16333"/>
    <cellStyle name="Currency 4 2 15 2" xfId="35616"/>
    <cellStyle name="Currency 4 2 16" xfId="19458"/>
    <cellStyle name="Currency 4 2 2" xfId="93"/>
    <cellStyle name="Currency 4 2 2 10" xfId="1391"/>
    <cellStyle name="Currency 4 2 2 10 2" xfId="4868"/>
    <cellStyle name="Currency 4 2 2 10 2 2" xfId="24204"/>
    <cellStyle name="Currency 4 2 2 10 3" xfId="9006"/>
    <cellStyle name="Currency 4 2 2 10 3 2" xfId="28335"/>
    <cellStyle name="Currency 4 2 2 10 4" xfId="12807"/>
    <cellStyle name="Currency 4 2 2 10 4 2" xfId="32136"/>
    <cellStyle name="Currency 4 2 2 10 5" xfId="16338"/>
    <cellStyle name="Currency 4 2 2 10 5 2" xfId="35621"/>
    <cellStyle name="Currency 4 2 2 10 6" xfId="20731"/>
    <cellStyle name="Currency 4 2 2 11" xfId="4867"/>
    <cellStyle name="Currency 4 2 2 11 2" xfId="24203"/>
    <cellStyle name="Currency 4 2 2 12" xfId="7749"/>
    <cellStyle name="Currency 4 2 2 12 2" xfId="27078"/>
    <cellStyle name="Currency 4 2 2 13" xfId="11550"/>
    <cellStyle name="Currency 4 2 2 13 2" xfId="30879"/>
    <cellStyle name="Currency 4 2 2 14" xfId="16337"/>
    <cellStyle name="Currency 4 2 2 14 2" xfId="35620"/>
    <cellStyle name="Currency 4 2 2 15" xfId="19474"/>
    <cellStyle name="Currency 4 2 2 2" xfId="140"/>
    <cellStyle name="Currency 4 2 2 2 10" xfId="4869"/>
    <cellStyle name="Currency 4 2 2 2 10 2" xfId="24205"/>
    <cellStyle name="Currency 4 2 2 2 11" xfId="7786"/>
    <cellStyle name="Currency 4 2 2 2 11 2" xfId="27115"/>
    <cellStyle name="Currency 4 2 2 2 12" xfId="11587"/>
    <cellStyle name="Currency 4 2 2 2 12 2" xfId="30916"/>
    <cellStyle name="Currency 4 2 2 2 13" xfId="16339"/>
    <cellStyle name="Currency 4 2 2 2 13 2" xfId="35622"/>
    <cellStyle name="Currency 4 2 2 2 14" xfId="19511"/>
    <cellStyle name="Currency 4 2 2 2 2" xfId="289"/>
    <cellStyle name="Currency 4 2 2 2 2 10" xfId="16340"/>
    <cellStyle name="Currency 4 2 2 2 2 10 2" xfId="35623"/>
    <cellStyle name="Currency 4 2 2 2 2 11" xfId="19657"/>
    <cellStyle name="Currency 4 2 2 2 2 2" xfId="537"/>
    <cellStyle name="Currency 4 2 2 2 2 2 2" xfId="1392"/>
    <cellStyle name="Currency 4 2 2 2 2 2 2 2" xfId="1393"/>
    <cellStyle name="Currency 4 2 2 2 2 2 2 2 2" xfId="4873"/>
    <cellStyle name="Currency 4 2 2 2 2 2 2 2 2 2" xfId="24209"/>
    <cellStyle name="Currency 4 2 2 2 2 2 2 2 3" xfId="9008"/>
    <cellStyle name="Currency 4 2 2 2 2 2 2 2 3 2" xfId="28337"/>
    <cellStyle name="Currency 4 2 2 2 2 2 2 2 4" xfId="12809"/>
    <cellStyle name="Currency 4 2 2 2 2 2 2 2 4 2" xfId="32138"/>
    <cellStyle name="Currency 4 2 2 2 2 2 2 2 5" xfId="16343"/>
    <cellStyle name="Currency 4 2 2 2 2 2 2 2 5 2" xfId="35626"/>
    <cellStyle name="Currency 4 2 2 2 2 2 2 2 6" xfId="20733"/>
    <cellStyle name="Currency 4 2 2 2 2 2 2 3" xfId="4872"/>
    <cellStyle name="Currency 4 2 2 2 2 2 2 3 2" xfId="24208"/>
    <cellStyle name="Currency 4 2 2 2 2 2 2 4" xfId="9007"/>
    <cellStyle name="Currency 4 2 2 2 2 2 2 4 2" xfId="28336"/>
    <cellStyle name="Currency 4 2 2 2 2 2 2 5" xfId="12808"/>
    <cellStyle name="Currency 4 2 2 2 2 2 2 5 2" xfId="32137"/>
    <cellStyle name="Currency 4 2 2 2 2 2 2 6" xfId="16342"/>
    <cellStyle name="Currency 4 2 2 2 2 2 2 6 2" xfId="35625"/>
    <cellStyle name="Currency 4 2 2 2 2 2 2 7" xfId="20732"/>
    <cellStyle name="Currency 4 2 2 2 2 2 3" xfId="1394"/>
    <cellStyle name="Currency 4 2 2 2 2 2 3 2" xfId="4874"/>
    <cellStyle name="Currency 4 2 2 2 2 2 3 2 2" xfId="24210"/>
    <cellStyle name="Currency 4 2 2 2 2 2 3 3" xfId="9009"/>
    <cellStyle name="Currency 4 2 2 2 2 2 3 3 2" xfId="28338"/>
    <cellStyle name="Currency 4 2 2 2 2 2 3 4" xfId="12810"/>
    <cellStyle name="Currency 4 2 2 2 2 2 3 4 2" xfId="32139"/>
    <cellStyle name="Currency 4 2 2 2 2 2 3 5" xfId="16344"/>
    <cellStyle name="Currency 4 2 2 2 2 2 3 5 2" xfId="35627"/>
    <cellStyle name="Currency 4 2 2 2 2 2 3 6" xfId="20734"/>
    <cellStyle name="Currency 4 2 2 2 2 2 4" xfId="4871"/>
    <cellStyle name="Currency 4 2 2 2 2 2 4 2" xfId="24207"/>
    <cellStyle name="Currency 4 2 2 2 2 2 5" xfId="8154"/>
    <cellStyle name="Currency 4 2 2 2 2 2 5 2" xfId="27483"/>
    <cellStyle name="Currency 4 2 2 2 2 2 6" xfId="11955"/>
    <cellStyle name="Currency 4 2 2 2 2 2 6 2" xfId="31284"/>
    <cellStyle name="Currency 4 2 2 2 2 2 7" xfId="16341"/>
    <cellStyle name="Currency 4 2 2 2 2 2 7 2" xfId="35624"/>
    <cellStyle name="Currency 4 2 2 2 2 2 8" xfId="19879"/>
    <cellStyle name="Currency 4 2 2 2 2 3" xfId="1395"/>
    <cellStyle name="Currency 4 2 2 2 2 3 2" xfId="1396"/>
    <cellStyle name="Currency 4 2 2 2 2 3 2 2" xfId="1397"/>
    <cellStyle name="Currency 4 2 2 2 2 3 2 2 2" xfId="4877"/>
    <cellStyle name="Currency 4 2 2 2 2 3 2 2 2 2" xfId="24213"/>
    <cellStyle name="Currency 4 2 2 2 2 3 2 2 3" xfId="9012"/>
    <cellStyle name="Currency 4 2 2 2 2 3 2 2 3 2" xfId="28341"/>
    <cellStyle name="Currency 4 2 2 2 2 3 2 2 4" xfId="12813"/>
    <cellStyle name="Currency 4 2 2 2 2 3 2 2 4 2" xfId="32142"/>
    <cellStyle name="Currency 4 2 2 2 2 3 2 2 5" xfId="16347"/>
    <cellStyle name="Currency 4 2 2 2 2 3 2 2 5 2" xfId="35630"/>
    <cellStyle name="Currency 4 2 2 2 2 3 2 2 6" xfId="20737"/>
    <cellStyle name="Currency 4 2 2 2 2 3 2 3" xfId="4876"/>
    <cellStyle name="Currency 4 2 2 2 2 3 2 3 2" xfId="24212"/>
    <cellStyle name="Currency 4 2 2 2 2 3 2 4" xfId="9011"/>
    <cellStyle name="Currency 4 2 2 2 2 3 2 4 2" xfId="28340"/>
    <cellStyle name="Currency 4 2 2 2 2 3 2 5" xfId="12812"/>
    <cellStyle name="Currency 4 2 2 2 2 3 2 5 2" xfId="32141"/>
    <cellStyle name="Currency 4 2 2 2 2 3 2 6" xfId="16346"/>
    <cellStyle name="Currency 4 2 2 2 2 3 2 6 2" xfId="35629"/>
    <cellStyle name="Currency 4 2 2 2 2 3 2 7" xfId="20736"/>
    <cellStyle name="Currency 4 2 2 2 2 3 3" xfId="1398"/>
    <cellStyle name="Currency 4 2 2 2 2 3 3 2" xfId="4878"/>
    <cellStyle name="Currency 4 2 2 2 2 3 3 2 2" xfId="24214"/>
    <cellStyle name="Currency 4 2 2 2 2 3 3 3" xfId="9013"/>
    <cellStyle name="Currency 4 2 2 2 2 3 3 3 2" xfId="28342"/>
    <cellStyle name="Currency 4 2 2 2 2 3 3 4" xfId="12814"/>
    <cellStyle name="Currency 4 2 2 2 2 3 3 4 2" xfId="32143"/>
    <cellStyle name="Currency 4 2 2 2 2 3 3 5" xfId="16348"/>
    <cellStyle name="Currency 4 2 2 2 2 3 3 5 2" xfId="35631"/>
    <cellStyle name="Currency 4 2 2 2 2 3 3 6" xfId="20738"/>
    <cellStyle name="Currency 4 2 2 2 2 3 4" xfId="4875"/>
    <cellStyle name="Currency 4 2 2 2 2 3 4 2" xfId="24211"/>
    <cellStyle name="Currency 4 2 2 2 2 3 5" xfId="9010"/>
    <cellStyle name="Currency 4 2 2 2 2 3 5 2" xfId="28339"/>
    <cellStyle name="Currency 4 2 2 2 2 3 6" xfId="12811"/>
    <cellStyle name="Currency 4 2 2 2 2 3 6 2" xfId="32140"/>
    <cellStyle name="Currency 4 2 2 2 2 3 7" xfId="16345"/>
    <cellStyle name="Currency 4 2 2 2 2 3 7 2" xfId="35628"/>
    <cellStyle name="Currency 4 2 2 2 2 3 8" xfId="20735"/>
    <cellStyle name="Currency 4 2 2 2 2 4" xfId="1399"/>
    <cellStyle name="Currency 4 2 2 2 2 4 2" xfId="1400"/>
    <cellStyle name="Currency 4 2 2 2 2 4 2 2" xfId="1401"/>
    <cellStyle name="Currency 4 2 2 2 2 4 2 2 2" xfId="4881"/>
    <cellStyle name="Currency 4 2 2 2 2 4 2 2 2 2" xfId="24217"/>
    <cellStyle name="Currency 4 2 2 2 2 4 2 2 3" xfId="9016"/>
    <cellStyle name="Currency 4 2 2 2 2 4 2 2 3 2" xfId="28345"/>
    <cellStyle name="Currency 4 2 2 2 2 4 2 2 4" xfId="12817"/>
    <cellStyle name="Currency 4 2 2 2 2 4 2 2 4 2" xfId="32146"/>
    <cellStyle name="Currency 4 2 2 2 2 4 2 2 5" xfId="16351"/>
    <cellStyle name="Currency 4 2 2 2 2 4 2 2 5 2" xfId="35634"/>
    <cellStyle name="Currency 4 2 2 2 2 4 2 2 6" xfId="20741"/>
    <cellStyle name="Currency 4 2 2 2 2 4 2 3" xfId="4880"/>
    <cellStyle name="Currency 4 2 2 2 2 4 2 3 2" xfId="24216"/>
    <cellStyle name="Currency 4 2 2 2 2 4 2 4" xfId="9015"/>
    <cellStyle name="Currency 4 2 2 2 2 4 2 4 2" xfId="28344"/>
    <cellStyle name="Currency 4 2 2 2 2 4 2 5" xfId="12816"/>
    <cellStyle name="Currency 4 2 2 2 2 4 2 5 2" xfId="32145"/>
    <cellStyle name="Currency 4 2 2 2 2 4 2 6" xfId="16350"/>
    <cellStyle name="Currency 4 2 2 2 2 4 2 6 2" xfId="35633"/>
    <cellStyle name="Currency 4 2 2 2 2 4 2 7" xfId="20740"/>
    <cellStyle name="Currency 4 2 2 2 2 4 3" xfId="1402"/>
    <cellStyle name="Currency 4 2 2 2 2 4 3 2" xfId="4882"/>
    <cellStyle name="Currency 4 2 2 2 2 4 3 2 2" xfId="24218"/>
    <cellStyle name="Currency 4 2 2 2 2 4 3 3" xfId="9017"/>
    <cellStyle name="Currency 4 2 2 2 2 4 3 3 2" xfId="28346"/>
    <cellStyle name="Currency 4 2 2 2 2 4 3 4" xfId="12818"/>
    <cellStyle name="Currency 4 2 2 2 2 4 3 4 2" xfId="32147"/>
    <cellStyle name="Currency 4 2 2 2 2 4 3 5" xfId="16352"/>
    <cellStyle name="Currency 4 2 2 2 2 4 3 5 2" xfId="35635"/>
    <cellStyle name="Currency 4 2 2 2 2 4 3 6" xfId="20742"/>
    <cellStyle name="Currency 4 2 2 2 2 4 4" xfId="4879"/>
    <cellStyle name="Currency 4 2 2 2 2 4 4 2" xfId="24215"/>
    <cellStyle name="Currency 4 2 2 2 2 4 5" xfId="9014"/>
    <cellStyle name="Currency 4 2 2 2 2 4 5 2" xfId="28343"/>
    <cellStyle name="Currency 4 2 2 2 2 4 6" xfId="12815"/>
    <cellStyle name="Currency 4 2 2 2 2 4 6 2" xfId="32144"/>
    <cellStyle name="Currency 4 2 2 2 2 4 7" xfId="16349"/>
    <cellStyle name="Currency 4 2 2 2 2 4 7 2" xfId="35632"/>
    <cellStyle name="Currency 4 2 2 2 2 4 8" xfId="20739"/>
    <cellStyle name="Currency 4 2 2 2 2 5" xfId="1403"/>
    <cellStyle name="Currency 4 2 2 2 2 5 2" xfId="1404"/>
    <cellStyle name="Currency 4 2 2 2 2 5 2 2" xfId="4884"/>
    <cellStyle name="Currency 4 2 2 2 2 5 2 2 2" xfId="24220"/>
    <cellStyle name="Currency 4 2 2 2 2 5 2 3" xfId="9019"/>
    <cellStyle name="Currency 4 2 2 2 2 5 2 3 2" xfId="28348"/>
    <cellStyle name="Currency 4 2 2 2 2 5 2 4" xfId="12820"/>
    <cellStyle name="Currency 4 2 2 2 2 5 2 4 2" xfId="32149"/>
    <cellStyle name="Currency 4 2 2 2 2 5 2 5" xfId="16354"/>
    <cellStyle name="Currency 4 2 2 2 2 5 2 5 2" xfId="35637"/>
    <cellStyle name="Currency 4 2 2 2 2 5 2 6" xfId="20744"/>
    <cellStyle name="Currency 4 2 2 2 2 5 3" xfId="4883"/>
    <cellStyle name="Currency 4 2 2 2 2 5 3 2" xfId="24219"/>
    <cellStyle name="Currency 4 2 2 2 2 5 4" xfId="9018"/>
    <cellStyle name="Currency 4 2 2 2 2 5 4 2" xfId="28347"/>
    <cellStyle name="Currency 4 2 2 2 2 5 5" xfId="12819"/>
    <cellStyle name="Currency 4 2 2 2 2 5 5 2" xfId="32148"/>
    <cellStyle name="Currency 4 2 2 2 2 5 6" xfId="16353"/>
    <cellStyle name="Currency 4 2 2 2 2 5 6 2" xfId="35636"/>
    <cellStyle name="Currency 4 2 2 2 2 5 7" xfId="20743"/>
    <cellStyle name="Currency 4 2 2 2 2 6" xfId="1405"/>
    <cellStyle name="Currency 4 2 2 2 2 6 2" xfId="4885"/>
    <cellStyle name="Currency 4 2 2 2 2 6 2 2" xfId="24221"/>
    <cellStyle name="Currency 4 2 2 2 2 6 3" xfId="9020"/>
    <cellStyle name="Currency 4 2 2 2 2 6 3 2" xfId="28349"/>
    <cellStyle name="Currency 4 2 2 2 2 6 4" xfId="12821"/>
    <cellStyle name="Currency 4 2 2 2 2 6 4 2" xfId="32150"/>
    <cellStyle name="Currency 4 2 2 2 2 6 5" xfId="16355"/>
    <cellStyle name="Currency 4 2 2 2 2 6 5 2" xfId="35638"/>
    <cellStyle name="Currency 4 2 2 2 2 6 6" xfId="20745"/>
    <cellStyle name="Currency 4 2 2 2 2 7" xfId="4870"/>
    <cellStyle name="Currency 4 2 2 2 2 7 2" xfId="24206"/>
    <cellStyle name="Currency 4 2 2 2 2 8" xfId="7932"/>
    <cellStyle name="Currency 4 2 2 2 2 8 2" xfId="27261"/>
    <cellStyle name="Currency 4 2 2 2 2 9" xfId="11733"/>
    <cellStyle name="Currency 4 2 2 2 2 9 2" xfId="31062"/>
    <cellStyle name="Currency 4 2 2 2 3" xfId="215"/>
    <cellStyle name="Currency 4 2 2 2 3 10" xfId="16356"/>
    <cellStyle name="Currency 4 2 2 2 3 10 2" xfId="35639"/>
    <cellStyle name="Currency 4 2 2 2 3 11" xfId="19584"/>
    <cellStyle name="Currency 4 2 2 2 3 2" xfId="464"/>
    <cellStyle name="Currency 4 2 2 2 3 2 2" xfId="1406"/>
    <cellStyle name="Currency 4 2 2 2 3 2 2 2" xfId="1407"/>
    <cellStyle name="Currency 4 2 2 2 3 2 2 2 2" xfId="4889"/>
    <cellStyle name="Currency 4 2 2 2 3 2 2 2 2 2" xfId="24225"/>
    <cellStyle name="Currency 4 2 2 2 3 2 2 2 3" xfId="9022"/>
    <cellStyle name="Currency 4 2 2 2 3 2 2 2 3 2" xfId="28351"/>
    <cellStyle name="Currency 4 2 2 2 3 2 2 2 4" xfId="12823"/>
    <cellStyle name="Currency 4 2 2 2 3 2 2 2 4 2" xfId="32152"/>
    <cellStyle name="Currency 4 2 2 2 3 2 2 2 5" xfId="16359"/>
    <cellStyle name="Currency 4 2 2 2 3 2 2 2 5 2" xfId="35642"/>
    <cellStyle name="Currency 4 2 2 2 3 2 2 2 6" xfId="20747"/>
    <cellStyle name="Currency 4 2 2 2 3 2 2 3" xfId="4888"/>
    <cellStyle name="Currency 4 2 2 2 3 2 2 3 2" xfId="24224"/>
    <cellStyle name="Currency 4 2 2 2 3 2 2 4" xfId="9021"/>
    <cellStyle name="Currency 4 2 2 2 3 2 2 4 2" xfId="28350"/>
    <cellStyle name="Currency 4 2 2 2 3 2 2 5" xfId="12822"/>
    <cellStyle name="Currency 4 2 2 2 3 2 2 5 2" xfId="32151"/>
    <cellStyle name="Currency 4 2 2 2 3 2 2 6" xfId="16358"/>
    <cellStyle name="Currency 4 2 2 2 3 2 2 6 2" xfId="35641"/>
    <cellStyle name="Currency 4 2 2 2 3 2 2 7" xfId="20746"/>
    <cellStyle name="Currency 4 2 2 2 3 2 3" xfId="1408"/>
    <cellStyle name="Currency 4 2 2 2 3 2 3 2" xfId="4890"/>
    <cellStyle name="Currency 4 2 2 2 3 2 3 2 2" xfId="24226"/>
    <cellStyle name="Currency 4 2 2 2 3 2 3 3" xfId="9023"/>
    <cellStyle name="Currency 4 2 2 2 3 2 3 3 2" xfId="28352"/>
    <cellStyle name="Currency 4 2 2 2 3 2 3 4" xfId="12824"/>
    <cellStyle name="Currency 4 2 2 2 3 2 3 4 2" xfId="32153"/>
    <cellStyle name="Currency 4 2 2 2 3 2 3 5" xfId="16360"/>
    <cellStyle name="Currency 4 2 2 2 3 2 3 5 2" xfId="35643"/>
    <cellStyle name="Currency 4 2 2 2 3 2 3 6" xfId="20748"/>
    <cellStyle name="Currency 4 2 2 2 3 2 4" xfId="4887"/>
    <cellStyle name="Currency 4 2 2 2 3 2 4 2" xfId="24223"/>
    <cellStyle name="Currency 4 2 2 2 3 2 5" xfId="8081"/>
    <cellStyle name="Currency 4 2 2 2 3 2 5 2" xfId="27410"/>
    <cellStyle name="Currency 4 2 2 2 3 2 6" xfId="11882"/>
    <cellStyle name="Currency 4 2 2 2 3 2 6 2" xfId="31211"/>
    <cellStyle name="Currency 4 2 2 2 3 2 7" xfId="16357"/>
    <cellStyle name="Currency 4 2 2 2 3 2 7 2" xfId="35640"/>
    <cellStyle name="Currency 4 2 2 2 3 2 8" xfId="19806"/>
    <cellStyle name="Currency 4 2 2 2 3 3" xfId="1409"/>
    <cellStyle name="Currency 4 2 2 2 3 3 2" xfId="1410"/>
    <cellStyle name="Currency 4 2 2 2 3 3 2 2" xfId="1411"/>
    <cellStyle name="Currency 4 2 2 2 3 3 2 2 2" xfId="4893"/>
    <cellStyle name="Currency 4 2 2 2 3 3 2 2 2 2" xfId="24229"/>
    <cellStyle name="Currency 4 2 2 2 3 3 2 2 3" xfId="9026"/>
    <cellStyle name="Currency 4 2 2 2 3 3 2 2 3 2" xfId="28355"/>
    <cellStyle name="Currency 4 2 2 2 3 3 2 2 4" xfId="12827"/>
    <cellStyle name="Currency 4 2 2 2 3 3 2 2 4 2" xfId="32156"/>
    <cellStyle name="Currency 4 2 2 2 3 3 2 2 5" xfId="16363"/>
    <cellStyle name="Currency 4 2 2 2 3 3 2 2 5 2" xfId="35646"/>
    <cellStyle name="Currency 4 2 2 2 3 3 2 2 6" xfId="20751"/>
    <cellStyle name="Currency 4 2 2 2 3 3 2 3" xfId="4892"/>
    <cellStyle name="Currency 4 2 2 2 3 3 2 3 2" xfId="24228"/>
    <cellStyle name="Currency 4 2 2 2 3 3 2 4" xfId="9025"/>
    <cellStyle name="Currency 4 2 2 2 3 3 2 4 2" xfId="28354"/>
    <cellStyle name="Currency 4 2 2 2 3 3 2 5" xfId="12826"/>
    <cellStyle name="Currency 4 2 2 2 3 3 2 5 2" xfId="32155"/>
    <cellStyle name="Currency 4 2 2 2 3 3 2 6" xfId="16362"/>
    <cellStyle name="Currency 4 2 2 2 3 3 2 6 2" xfId="35645"/>
    <cellStyle name="Currency 4 2 2 2 3 3 2 7" xfId="20750"/>
    <cellStyle name="Currency 4 2 2 2 3 3 3" xfId="1412"/>
    <cellStyle name="Currency 4 2 2 2 3 3 3 2" xfId="4894"/>
    <cellStyle name="Currency 4 2 2 2 3 3 3 2 2" xfId="24230"/>
    <cellStyle name="Currency 4 2 2 2 3 3 3 3" xfId="9027"/>
    <cellStyle name="Currency 4 2 2 2 3 3 3 3 2" xfId="28356"/>
    <cellStyle name="Currency 4 2 2 2 3 3 3 4" xfId="12828"/>
    <cellStyle name="Currency 4 2 2 2 3 3 3 4 2" xfId="32157"/>
    <cellStyle name="Currency 4 2 2 2 3 3 3 5" xfId="16364"/>
    <cellStyle name="Currency 4 2 2 2 3 3 3 5 2" xfId="35647"/>
    <cellStyle name="Currency 4 2 2 2 3 3 3 6" xfId="20752"/>
    <cellStyle name="Currency 4 2 2 2 3 3 4" xfId="4891"/>
    <cellStyle name="Currency 4 2 2 2 3 3 4 2" xfId="24227"/>
    <cellStyle name="Currency 4 2 2 2 3 3 5" xfId="9024"/>
    <cellStyle name="Currency 4 2 2 2 3 3 5 2" xfId="28353"/>
    <cellStyle name="Currency 4 2 2 2 3 3 6" xfId="12825"/>
    <cellStyle name="Currency 4 2 2 2 3 3 6 2" xfId="32154"/>
    <cellStyle name="Currency 4 2 2 2 3 3 7" xfId="16361"/>
    <cellStyle name="Currency 4 2 2 2 3 3 7 2" xfId="35644"/>
    <cellStyle name="Currency 4 2 2 2 3 3 8" xfId="20749"/>
    <cellStyle name="Currency 4 2 2 2 3 4" xfId="1413"/>
    <cellStyle name="Currency 4 2 2 2 3 4 2" xfId="1414"/>
    <cellStyle name="Currency 4 2 2 2 3 4 2 2" xfId="1415"/>
    <cellStyle name="Currency 4 2 2 2 3 4 2 2 2" xfId="4897"/>
    <cellStyle name="Currency 4 2 2 2 3 4 2 2 2 2" xfId="24233"/>
    <cellStyle name="Currency 4 2 2 2 3 4 2 2 3" xfId="9030"/>
    <cellStyle name="Currency 4 2 2 2 3 4 2 2 3 2" xfId="28359"/>
    <cellStyle name="Currency 4 2 2 2 3 4 2 2 4" xfId="12831"/>
    <cellStyle name="Currency 4 2 2 2 3 4 2 2 4 2" xfId="32160"/>
    <cellStyle name="Currency 4 2 2 2 3 4 2 2 5" xfId="16367"/>
    <cellStyle name="Currency 4 2 2 2 3 4 2 2 5 2" xfId="35650"/>
    <cellStyle name="Currency 4 2 2 2 3 4 2 2 6" xfId="20755"/>
    <cellStyle name="Currency 4 2 2 2 3 4 2 3" xfId="4896"/>
    <cellStyle name="Currency 4 2 2 2 3 4 2 3 2" xfId="24232"/>
    <cellStyle name="Currency 4 2 2 2 3 4 2 4" xfId="9029"/>
    <cellStyle name="Currency 4 2 2 2 3 4 2 4 2" xfId="28358"/>
    <cellStyle name="Currency 4 2 2 2 3 4 2 5" xfId="12830"/>
    <cellStyle name="Currency 4 2 2 2 3 4 2 5 2" xfId="32159"/>
    <cellStyle name="Currency 4 2 2 2 3 4 2 6" xfId="16366"/>
    <cellStyle name="Currency 4 2 2 2 3 4 2 6 2" xfId="35649"/>
    <cellStyle name="Currency 4 2 2 2 3 4 2 7" xfId="20754"/>
    <cellStyle name="Currency 4 2 2 2 3 4 3" xfId="1416"/>
    <cellStyle name="Currency 4 2 2 2 3 4 3 2" xfId="4898"/>
    <cellStyle name="Currency 4 2 2 2 3 4 3 2 2" xfId="24234"/>
    <cellStyle name="Currency 4 2 2 2 3 4 3 3" xfId="9031"/>
    <cellStyle name="Currency 4 2 2 2 3 4 3 3 2" xfId="28360"/>
    <cellStyle name="Currency 4 2 2 2 3 4 3 4" xfId="12832"/>
    <cellStyle name="Currency 4 2 2 2 3 4 3 4 2" xfId="32161"/>
    <cellStyle name="Currency 4 2 2 2 3 4 3 5" xfId="16368"/>
    <cellStyle name="Currency 4 2 2 2 3 4 3 5 2" xfId="35651"/>
    <cellStyle name="Currency 4 2 2 2 3 4 3 6" xfId="20756"/>
    <cellStyle name="Currency 4 2 2 2 3 4 4" xfId="4895"/>
    <cellStyle name="Currency 4 2 2 2 3 4 4 2" xfId="24231"/>
    <cellStyle name="Currency 4 2 2 2 3 4 5" xfId="9028"/>
    <cellStyle name="Currency 4 2 2 2 3 4 5 2" xfId="28357"/>
    <cellStyle name="Currency 4 2 2 2 3 4 6" xfId="12829"/>
    <cellStyle name="Currency 4 2 2 2 3 4 6 2" xfId="32158"/>
    <cellStyle name="Currency 4 2 2 2 3 4 7" xfId="16365"/>
    <cellStyle name="Currency 4 2 2 2 3 4 7 2" xfId="35648"/>
    <cellStyle name="Currency 4 2 2 2 3 4 8" xfId="20753"/>
    <cellStyle name="Currency 4 2 2 2 3 5" xfId="1417"/>
    <cellStyle name="Currency 4 2 2 2 3 5 2" xfId="1418"/>
    <cellStyle name="Currency 4 2 2 2 3 5 2 2" xfId="4900"/>
    <cellStyle name="Currency 4 2 2 2 3 5 2 2 2" xfId="24236"/>
    <cellStyle name="Currency 4 2 2 2 3 5 2 3" xfId="9033"/>
    <cellStyle name="Currency 4 2 2 2 3 5 2 3 2" xfId="28362"/>
    <cellStyle name="Currency 4 2 2 2 3 5 2 4" xfId="12834"/>
    <cellStyle name="Currency 4 2 2 2 3 5 2 4 2" xfId="32163"/>
    <cellStyle name="Currency 4 2 2 2 3 5 2 5" xfId="16370"/>
    <cellStyle name="Currency 4 2 2 2 3 5 2 5 2" xfId="35653"/>
    <cellStyle name="Currency 4 2 2 2 3 5 2 6" xfId="20758"/>
    <cellStyle name="Currency 4 2 2 2 3 5 3" xfId="4899"/>
    <cellStyle name="Currency 4 2 2 2 3 5 3 2" xfId="24235"/>
    <cellStyle name="Currency 4 2 2 2 3 5 4" xfId="9032"/>
    <cellStyle name="Currency 4 2 2 2 3 5 4 2" xfId="28361"/>
    <cellStyle name="Currency 4 2 2 2 3 5 5" xfId="12833"/>
    <cellStyle name="Currency 4 2 2 2 3 5 5 2" xfId="32162"/>
    <cellStyle name="Currency 4 2 2 2 3 5 6" xfId="16369"/>
    <cellStyle name="Currency 4 2 2 2 3 5 6 2" xfId="35652"/>
    <cellStyle name="Currency 4 2 2 2 3 5 7" xfId="20757"/>
    <cellStyle name="Currency 4 2 2 2 3 6" xfId="1419"/>
    <cellStyle name="Currency 4 2 2 2 3 6 2" xfId="4901"/>
    <cellStyle name="Currency 4 2 2 2 3 6 2 2" xfId="24237"/>
    <cellStyle name="Currency 4 2 2 2 3 6 3" xfId="9034"/>
    <cellStyle name="Currency 4 2 2 2 3 6 3 2" xfId="28363"/>
    <cellStyle name="Currency 4 2 2 2 3 6 4" xfId="12835"/>
    <cellStyle name="Currency 4 2 2 2 3 6 4 2" xfId="32164"/>
    <cellStyle name="Currency 4 2 2 2 3 6 5" xfId="16371"/>
    <cellStyle name="Currency 4 2 2 2 3 6 5 2" xfId="35654"/>
    <cellStyle name="Currency 4 2 2 2 3 6 6" xfId="20759"/>
    <cellStyle name="Currency 4 2 2 2 3 7" xfId="4886"/>
    <cellStyle name="Currency 4 2 2 2 3 7 2" xfId="24222"/>
    <cellStyle name="Currency 4 2 2 2 3 8" xfId="7859"/>
    <cellStyle name="Currency 4 2 2 2 3 8 2" xfId="27188"/>
    <cellStyle name="Currency 4 2 2 2 3 9" xfId="11660"/>
    <cellStyle name="Currency 4 2 2 2 3 9 2" xfId="30989"/>
    <cellStyle name="Currency 4 2 2 2 4" xfId="391"/>
    <cellStyle name="Currency 4 2 2 2 4 2" xfId="1420"/>
    <cellStyle name="Currency 4 2 2 2 4 2 2" xfId="1421"/>
    <cellStyle name="Currency 4 2 2 2 4 2 2 2" xfId="4904"/>
    <cellStyle name="Currency 4 2 2 2 4 2 2 2 2" xfId="24240"/>
    <cellStyle name="Currency 4 2 2 2 4 2 2 3" xfId="9036"/>
    <cellStyle name="Currency 4 2 2 2 4 2 2 3 2" xfId="28365"/>
    <cellStyle name="Currency 4 2 2 2 4 2 2 4" xfId="12837"/>
    <cellStyle name="Currency 4 2 2 2 4 2 2 4 2" xfId="32166"/>
    <cellStyle name="Currency 4 2 2 2 4 2 2 5" xfId="16374"/>
    <cellStyle name="Currency 4 2 2 2 4 2 2 5 2" xfId="35657"/>
    <cellStyle name="Currency 4 2 2 2 4 2 2 6" xfId="20761"/>
    <cellStyle name="Currency 4 2 2 2 4 2 3" xfId="4903"/>
    <cellStyle name="Currency 4 2 2 2 4 2 3 2" xfId="24239"/>
    <cellStyle name="Currency 4 2 2 2 4 2 4" xfId="9035"/>
    <cellStyle name="Currency 4 2 2 2 4 2 4 2" xfId="28364"/>
    <cellStyle name="Currency 4 2 2 2 4 2 5" xfId="12836"/>
    <cellStyle name="Currency 4 2 2 2 4 2 5 2" xfId="32165"/>
    <cellStyle name="Currency 4 2 2 2 4 2 6" xfId="16373"/>
    <cellStyle name="Currency 4 2 2 2 4 2 6 2" xfId="35656"/>
    <cellStyle name="Currency 4 2 2 2 4 2 7" xfId="20760"/>
    <cellStyle name="Currency 4 2 2 2 4 3" xfId="1422"/>
    <cellStyle name="Currency 4 2 2 2 4 3 2" xfId="4905"/>
    <cellStyle name="Currency 4 2 2 2 4 3 2 2" xfId="24241"/>
    <cellStyle name="Currency 4 2 2 2 4 3 3" xfId="9037"/>
    <cellStyle name="Currency 4 2 2 2 4 3 3 2" xfId="28366"/>
    <cellStyle name="Currency 4 2 2 2 4 3 4" xfId="12838"/>
    <cellStyle name="Currency 4 2 2 2 4 3 4 2" xfId="32167"/>
    <cellStyle name="Currency 4 2 2 2 4 3 5" xfId="16375"/>
    <cellStyle name="Currency 4 2 2 2 4 3 5 2" xfId="35658"/>
    <cellStyle name="Currency 4 2 2 2 4 3 6" xfId="20762"/>
    <cellStyle name="Currency 4 2 2 2 4 4" xfId="4902"/>
    <cellStyle name="Currency 4 2 2 2 4 4 2" xfId="24238"/>
    <cellStyle name="Currency 4 2 2 2 4 5" xfId="8008"/>
    <cellStyle name="Currency 4 2 2 2 4 5 2" xfId="27337"/>
    <cellStyle name="Currency 4 2 2 2 4 6" xfId="11809"/>
    <cellStyle name="Currency 4 2 2 2 4 6 2" xfId="31138"/>
    <cellStyle name="Currency 4 2 2 2 4 7" xfId="16372"/>
    <cellStyle name="Currency 4 2 2 2 4 7 2" xfId="35655"/>
    <cellStyle name="Currency 4 2 2 2 4 8" xfId="19733"/>
    <cellStyle name="Currency 4 2 2 2 5" xfId="1423"/>
    <cellStyle name="Currency 4 2 2 2 5 2" xfId="1424"/>
    <cellStyle name="Currency 4 2 2 2 5 2 2" xfId="1425"/>
    <cellStyle name="Currency 4 2 2 2 5 2 2 2" xfId="4908"/>
    <cellStyle name="Currency 4 2 2 2 5 2 2 2 2" xfId="24244"/>
    <cellStyle name="Currency 4 2 2 2 5 2 2 3" xfId="9040"/>
    <cellStyle name="Currency 4 2 2 2 5 2 2 3 2" xfId="28369"/>
    <cellStyle name="Currency 4 2 2 2 5 2 2 4" xfId="12841"/>
    <cellStyle name="Currency 4 2 2 2 5 2 2 4 2" xfId="32170"/>
    <cellStyle name="Currency 4 2 2 2 5 2 2 5" xfId="16378"/>
    <cellStyle name="Currency 4 2 2 2 5 2 2 5 2" xfId="35661"/>
    <cellStyle name="Currency 4 2 2 2 5 2 2 6" xfId="20765"/>
    <cellStyle name="Currency 4 2 2 2 5 2 3" xfId="4907"/>
    <cellStyle name="Currency 4 2 2 2 5 2 3 2" xfId="24243"/>
    <cellStyle name="Currency 4 2 2 2 5 2 4" xfId="9039"/>
    <cellStyle name="Currency 4 2 2 2 5 2 4 2" xfId="28368"/>
    <cellStyle name="Currency 4 2 2 2 5 2 5" xfId="12840"/>
    <cellStyle name="Currency 4 2 2 2 5 2 5 2" xfId="32169"/>
    <cellStyle name="Currency 4 2 2 2 5 2 6" xfId="16377"/>
    <cellStyle name="Currency 4 2 2 2 5 2 6 2" xfId="35660"/>
    <cellStyle name="Currency 4 2 2 2 5 2 7" xfId="20764"/>
    <cellStyle name="Currency 4 2 2 2 5 3" xfId="1426"/>
    <cellStyle name="Currency 4 2 2 2 5 3 2" xfId="4909"/>
    <cellStyle name="Currency 4 2 2 2 5 3 2 2" xfId="24245"/>
    <cellStyle name="Currency 4 2 2 2 5 3 3" xfId="9041"/>
    <cellStyle name="Currency 4 2 2 2 5 3 3 2" xfId="28370"/>
    <cellStyle name="Currency 4 2 2 2 5 3 4" xfId="12842"/>
    <cellStyle name="Currency 4 2 2 2 5 3 4 2" xfId="32171"/>
    <cellStyle name="Currency 4 2 2 2 5 3 5" xfId="16379"/>
    <cellStyle name="Currency 4 2 2 2 5 3 5 2" xfId="35662"/>
    <cellStyle name="Currency 4 2 2 2 5 3 6" xfId="20766"/>
    <cellStyle name="Currency 4 2 2 2 5 4" xfId="4906"/>
    <cellStyle name="Currency 4 2 2 2 5 4 2" xfId="24242"/>
    <cellStyle name="Currency 4 2 2 2 5 5" xfId="9038"/>
    <cellStyle name="Currency 4 2 2 2 5 5 2" xfId="28367"/>
    <cellStyle name="Currency 4 2 2 2 5 6" xfId="12839"/>
    <cellStyle name="Currency 4 2 2 2 5 6 2" xfId="32168"/>
    <cellStyle name="Currency 4 2 2 2 5 7" xfId="16376"/>
    <cellStyle name="Currency 4 2 2 2 5 7 2" xfId="35659"/>
    <cellStyle name="Currency 4 2 2 2 5 8" xfId="20763"/>
    <cellStyle name="Currency 4 2 2 2 6" xfId="1427"/>
    <cellStyle name="Currency 4 2 2 2 6 2" xfId="1428"/>
    <cellStyle name="Currency 4 2 2 2 6 2 2" xfId="1429"/>
    <cellStyle name="Currency 4 2 2 2 6 2 2 2" xfId="4912"/>
    <cellStyle name="Currency 4 2 2 2 6 2 2 2 2" xfId="24248"/>
    <cellStyle name="Currency 4 2 2 2 6 2 2 3" xfId="9044"/>
    <cellStyle name="Currency 4 2 2 2 6 2 2 3 2" xfId="28373"/>
    <cellStyle name="Currency 4 2 2 2 6 2 2 4" xfId="12845"/>
    <cellStyle name="Currency 4 2 2 2 6 2 2 4 2" xfId="32174"/>
    <cellStyle name="Currency 4 2 2 2 6 2 2 5" xfId="16382"/>
    <cellStyle name="Currency 4 2 2 2 6 2 2 5 2" xfId="35665"/>
    <cellStyle name="Currency 4 2 2 2 6 2 2 6" xfId="20769"/>
    <cellStyle name="Currency 4 2 2 2 6 2 3" xfId="4911"/>
    <cellStyle name="Currency 4 2 2 2 6 2 3 2" xfId="24247"/>
    <cellStyle name="Currency 4 2 2 2 6 2 4" xfId="9043"/>
    <cellStyle name="Currency 4 2 2 2 6 2 4 2" xfId="28372"/>
    <cellStyle name="Currency 4 2 2 2 6 2 5" xfId="12844"/>
    <cellStyle name="Currency 4 2 2 2 6 2 5 2" xfId="32173"/>
    <cellStyle name="Currency 4 2 2 2 6 2 6" xfId="16381"/>
    <cellStyle name="Currency 4 2 2 2 6 2 6 2" xfId="35664"/>
    <cellStyle name="Currency 4 2 2 2 6 2 7" xfId="20768"/>
    <cellStyle name="Currency 4 2 2 2 6 3" xfId="1430"/>
    <cellStyle name="Currency 4 2 2 2 6 3 2" xfId="4913"/>
    <cellStyle name="Currency 4 2 2 2 6 3 2 2" xfId="24249"/>
    <cellStyle name="Currency 4 2 2 2 6 3 3" xfId="9045"/>
    <cellStyle name="Currency 4 2 2 2 6 3 3 2" xfId="28374"/>
    <cellStyle name="Currency 4 2 2 2 6 3 4" xfId="12846"/>
    <cellStyle name="Currency 4 2 2 2 6 3 4 2" xfId="32175"/>
    <cellStyle name="Currency 4 2 2 2 6 3 5" xfId="16383"/>
    <cellStyle name="Currency 4 2 2 2 6 3 5 2" xfId="35666"/>
    <cellStyle name="Currency 4 2 2 2 6 3 6" xfId="20770"/>
    <cellStyle name="Currency 4 2 2 2 6 4" xfId="4910"/>
    <cellStyle name="Currency 4 2 2 2 6 4 2" xfId="24246"/>
    <cellStyle name="Currency 4 2 2 2 6 5" xfId="9042"/>
    <cellStyle name="Currency 4 2 2 2 6 5 2" xfId="28371"/>
    <cellStyle name="Currency 4 2 2 2 6 6" xfId="12843"/>
    <cellStyle name="Currency 4 2 2 2 6 6 2" xfId="32172"/>
    <cellStyle name="Currency 4 2 2 2 6 7" xfId="16380"/>
    <cellStyle name="Currency 4 2 2 2 6 7 2" xfId="35663"/>
    <cellStyle name="Currency 4 2 2 2 6 8" xfId="20767"/>
    <cellStyle name="Currency 4 2 2 2 7" xfId="1431"/>
    <cellStyle name="Currency 4 2 2 2 7 2" xfId="1432"/>
    <cellStyle name="Currency 4 2 2 2 7 2 2" xfId="1433"/>
    <cellStyle name="Currency 4 2 2 2 7 2 2 2" xfId="4916"/>
    <cellStyle name="Currency 4 2 2 2 7 2 2 2 2" xfId="24252"/>
    <cellStyle name="Currency 4 2 2 2 7 2 2 3" xfId="9048"/>
    <cellStyle name="Currency 4 2 2 2 7 2 2 3 2" xfId="28377"/>
    <cellStyle name="Currency 4 2 2 2 7 2 2 4" xfId="12849"/>
    <cellStyle name="Currency 4 2 2 2 7 2 2 4 2" xfId="32178"/>
    <cellStyle name="Currency 4 2 2 2 7 2 2 5" xfId="16386"/>
    <cellStyle name="Currency 4 2 2 2 7 2 2 5 2" xfId="35669"/>
    <cellStyle name="Currency 4 2 2 2 7 2 2 6" xfId="20773"/>
    <cellStyle name="Currency 4 2 2 2 7 2 3" xfId="4915"/>
    <cellStyle name="Currency 4 2 2 2 7 2 3 2" xfId="24251"/>
    <cellStyle name="Currency 4 2 2 2 7 2 4" xfId="9047"/>
    <cellStyle name="Currency 4 2 2 2 7 2 4 2" xfId="28376"/>
    <cellStyle name="Currency 4 2 2 2 7 2 5" xfId="12848"/>
    <cellStyle name="Currency 4 2 2 2 7 2 5 2" xfId="32177"/>
    <cellStyle name="Currency 4 2 2 2 7 2 6" xfId="16385"/>
    <cellStyle name="Currency 4 2 2 2 7 2 6 2" xfId="35668"/>
    <cellStyle name="Currency 4 2 2 2 7 2 7" xfId="20772"/>
    <cellStyle name="Currency 4 2 2 2 7 3" xfId="1434"/>
    <cellStyle name="Currency 4 2 2 2 7 3 2" xfId="4917"/>
    <cellStyle name="Currency 4 2 2 2 7 3 2 2" xfId="24253"/>
    <cellStyle name="Currency 4 2 2 2 7 3 3" xfId="9049"/>
    <cellStyle name="Currency 4 2 2 2 7 3 3 2" xfId="28378"/>
    <cellStyle name="Currency 4 2 2 2 7 3 4" xfId="12850"/>
    <cellStyle name="Currency 4 2 2 2 7 3 4 2" xfId="32179"/>
    <cellStyle name="Currency 4 2 2 2 7 3 5" xfId="16387"/>
    <cellStyle name="Currency 4 2 2 2 7 3 5 2" xfId="35670"/>
    <cellStyle name="Currency 4 2 2 2 7 3 6" xfId="20774"/>
    <cellStyle name="Currency 4 2 2 2 7 4" xfId="4914"/>
    <cellStyle name="Currency 4 2 2 2 7 4 2" xfId="24250"/>
    <cellStyle name="Currency 4 2 2 2 7 5" xfId="9046"/>
    <cellStyle name="Currency 4 2 2 2 7 5 2" xfId="28375"/>
    <cellStyle name="Currency 4 2 2 2 7 6" xfId="12847"/>
    <cellStyle name="Currency 4 2 2 2 7 6 2" xfId="32176"/>
    <cellStyle name="Currency 4 2 2 2 7 7" xfId="16384"/>
    <cellStyle name="Currency 4 2 2 2 7 7 2" xfId="35667"/>
    <cellStyle name="Currency 4 2 2 2 7 8" xfId="20771"/>
    <cellStyle name="Currency 4 2 2 2 8" xfId="1435"/>
    <cellStyle name="Currency 4 2 2 2 8 2" xfId="1436"/>
    <cellStyle name="Currency 4 2 2 2 8 2 2" xfId="4919"/>
    <cellStyle name="Currency 4 2 2 2 8 2 2 2" xfId="24255"/>
    <cellStyle name="Currency 4 2 2 2 8 2 3" xfId="9051"/>
    <cellStyle name="Currency 4 2 2 2 8 2 3 2" xfId="28380"/>
    <cellStyle name="Currency 4 2 2 2 8 2 4" xfId="12852"/>
    <cellStyle name="Currency 4 2 2 2 8 2 4 2" xfId="32181"/>
    <cellStyle name="Currency 4 2 2 2 8 2 5" xfId="16389"/>
    <cellStyle name="Currency 4 2 2 2 8 2 5 2" xfId="35672"/>
    <cellStyle name="Currency 4 2 2 2 8 2 6" xfId="20776"/>
    <cellStyle name="Currency 4 2 2 2 8 3" xfId="4918"/>
    <cellStyle name="Currency 4 2 2 2 8 3 2" xfId="24254"/>
    <cellStyle name="Currency 4 2 2 2 8 4" xfId="9050"/>
    <cellStyle name="Currency 4 2 2 2 8 4 2" xfId="28379"/>
    <cellStyle name="Currency 4 2 2 2 8 5" xfId="12851"/>
    <cellStyle name="Currency 4 2 2 2 8 5 2" xfId="32180"/>
    <cellStyle name="Currency 4 2 2 2 8 6" xfId="16388"/>
    <cellStyle name="Currency 4 2 2 2 8 6 2" xfId="35671"/>
    <cellStyle name="Currency 4 2 2 2 8 7" xfId="20775"/>
    <cellStyle name="Currency 4 2 2 2 9" xfId="1437"/>
    <cellStyle name="Currency 4 2 2 2 9 2" xfId="4920"/>
    <cellStyle name="Currency 4 2 2 2 9 2 2" xfId="24256"/>
    <cellStyle name="Currency 4 2 2 2 9 3" xfId="9052"/>
    <cellStyle name="Currency 4 2 2 2 9 3 2" xfId="28381"/>
    <cellStyle name="Currency 4 2 2 2 9 4" xfId="12853"/>
    <cellStyle name="Currency 4 2 2 2 9 4 2" xfId="32182"/>
    <cellStyle name="Currency 4 2 2 2 9 5" xfId="16390"/>
    <cellStyle name="Currency 4 2 2 2 9 5 2" xfId="35673"/>
    <cellStyle name="Currency 4 2 2 2 9 6" xfId="20777"/>
    <cellStyle name="Currency 4 2 2 3" xfId="251"/>
    <cellStyle name="Currency 4 2 2 3 10" xfId="16391"/>
    <cellStyle name="Currency 4 2 2 3 10 2" xfId="35674"/>
    <cellStyle name="Currency 4 2 2 3 11" xfId="19620"/>
    <cellStyle name="Currency 4 2 2 3 2" xfId="500"/>
    <cellStyle name="Currency 4 2 2 3 2 2" xfId="1438"/>
    <cellStyle name="Currency 4 2 2 3 2 2 2" xfId="1439"/>
    <cellStyle name="Currency 4 2 2 3 2 2 2 2" xfId="4924"/>
    <cellStyle name="Currency 4 2 2 3 2 2 2 2 2" xfId="24260"/>
    <cellStyle name="Currency 4 2 2 3 2 2 2 3" xfId="9054"/>
    <cellStyle name="Currency 4 2 2 3 2 2 2 3 2" xfId="28383"/>
    <cellStyle name="Currency 4 2 2 3 2 2 2 4" xfId="12855"/>
    <cellStyle name="Currency 4 2 2 3 2 2 2 4 2" xfId="32184"/>
    <cellStyle name="Currency 4 2 2 3 2 2 2 5" xfId="16394"/>
    <cellStyle name="Currency 4 2 2 3 2 2 2 5 2" xfId="35677"/>
    <cellStyle name="Currency 4 2 2 3 2 2 2 6" xfId="20779"/>
    <cellStyle name="Currency 4 2 2 3 2 2 3" xfId="4923"/>
    <cellStyle name="Currency 4 2 2 3 2 2 3 2" xfId="24259"/>
    <cellStyle name="Currency 4 2 2 3 2 2 4" xfId="9053"/>
    <cellStyle name="Currency 4 2 2 3 2 2 4 2" xfId="28382"/>
    <cellStyle name="Currency 4 2 2 3 2 2 5" xfId="12854"/>
    <cellStyle name="Currency 4 2 2 3 2 2 5 2" xfId="32183"/>
    <cellStyle name="Currency 4 2 2 3 2 2 6" xfId="16393"/>
    <cellStyle name="Currency 4 2 2 3 2 2 6 2" xfId="35676"/>
    <cellStyle name="Currency 4 2 2 3 2 2 7" xfId="20778"/>
    <cellStyle name="Currency 4 2 2 3 2 3" xfId="1440"/>
    <cellStyle name="Currency 4 2 2 3 2 3 2" xfId="4925"/>
    <cellStyle name="Currency 4 2 2 3 2 3 2 2" xfId="24261"/>
    <cellStyle name="Currency 4 2 2 3 2 3 3" xfId="9055"/>
    <cellStyle name="Currency 4 2 2 3 2 3 3 2" xfId="28384"/>
    <cellStyle name="Currency 4 2 2 3 2 3 4" xfId="12856"/>
    <cellStyle name="Currency 4 2 2 3 2 3 4 2" xfId="32185"/>
    <cellStyle name="Currency 4 2 2 3 2 3 5" xfId="16395"/>
    <cellStyle name="Currency 4 2 2 3 2 3 5 2" xfId="35678"/>
    <cellStyle name="Currency 4 2 2 3 2 3 6" xfId="20780"/>
    <cellStyle name="Currency 4 2 2 3 2 4" xfId="4922"/>
    <cellStyle name="Currency 4 2 2 3 2 4 2" xfId="24258"/>
    <cellStyle name="Currency 4 2 2 3 2 5" xfId="8117"/>
    <cellStyle name="Currency 4 2 2 3 2 5 2" xfId="27446"/>
    <cellStyle name="Currency 4 2 2 3 2 6" xfId="11918"/>
    <cellStyle name="Currency 4 2 2 3 2 6 2" xfId="31247"/>
    <cellStyle name="Currency 4 2 2 3 2 7" xfId="16392"/>
    <cellStyle name="Currency 4 2 2 3 2 7 2" xfId="35675"/>
    <cellStyle name="Currency 4 2 2 3 2 8" xfId="19842"/>
    <cellStyle name="Currency 4 2 2 3 3" xfId="1441"/>
    <cellStyle name="Currency 4 2 2 3 3 2" xfId="1442"/>
    <cellStyle name="Currency 4 2 2 3 3 2 2" xfId="1443"/>
    <cellStyle name="Currency 4 2 2 3 3 2 2 2" xfId="4928"/>
    <cellStyle name="Currency 4 2 2 3 3 2 2 2 2" xfId="24264"/>
    <cellStyle name="Currency 4 2 2 3 3 2 2 3" xfId="9058"/>
    <cellStyle name="Currency 4 2 2 3 3 2 2 3 2" xfId="28387"/>
    <cellStyle name="Currency 4 2 2 3 3 2 2 4" xfId="12859"/>
    <cellStyle name="Currency 4 2 2 3 3 2 2 4 2" xfId="32188"/>
    <cellStyle name="Currency 4 2 2 3 3 2 2 5" xfId="16398"/>
    <cellStyle name="Currency 4 2 2 3 3 2 2 5 2" xfId="35681"/>
    <cellStyle name="Currency 4 2 2 3 3 2 2 6" xfId="20783"/>
    <cellStyle name="Currency 4 2 2 3 3 2 3" xfId="4927"/>
    <cellStyle name="Currency 4 2 2 3 3 2 3 2" xfId="24263"/>
    <cellStyle name="Currency 4 2 2 3 3 2 4" xfId="9057"/>
    <cellStyle name="Currency 4 2 2 3 3 2 4 2" xfId="28386"/>
    <cellStyle name="Currency 4 2 2 3 3 2 5" xfId="12858"/>
    <cellStyle name="Currency 4 2 2 3 3 2 5 2" xfId="32187"/>
    <cellStyle name="Currency 4 2 2 3 3 2 6" xfId="16397"/>
    <cellStyle name="Currency 4 2 2 3 3 2 6 2" xfId="35680"/>
    <cellStyle name="Currency 4 2 2 3 3 2 7" xfId="20782"/>
    <cellStyle name="Currency 4 2 2 3 3 3" xfId="1444"/>
    <cellStyle name="Currency 4 2 2 3 3 3 2" xfId="4929"/>
    <cellStyle name="Currency 4 2 2 3 3 3 2 2" xfId="24265"/>
    <cellStyle name="Currency 4 2 2 3 3 3 3" xfId="9059"/>
    <cellStyle name="Currency 4 2 2 3 3 3 3 2" xfId="28388"/>
    <cellStyle name="Currency 4 2 2 3 3 3 4" xfId="12860"/>
    <cellStyle name="Currency 4 2 2 3 3 3 4 2" xfId="32189"/>
    <cellStyle name="Currency 4 2 2 3 3 3 5" xfId="16399"/>
    <cellStyle name="Currency 4 2 2 3 3 3 5 2" xfId="35682"/>
    <cellStyle name="Currency 4 2 2 3 3 3 6" xfId="20784"/>
    <cellStyle name="Currency 4 2 2 3 3 4" xfId="4926"/>
    <cellStyle name="Currency 4 2 2 3 3 4 2" xfId="24262"/>
    <cellStyle name="Currency 4 2 2 3 3 5" xfId="9056"/>
    <cellStyle name="Currency 4 2 2 3 3 5 2" xfId="28385"/>
    <cellStyle name="Currency 4 2 2 3 3 6" xfId="12857"/>
    <cellStyle name="Currency 4 2 2 3 3 6 2" xfId="32186"/>
    <cellStyle name="Currency 4 2 2 3 3 7" xfId="16396"/>
    <cellStyle name="Currency 4 2 2 3 3 7 2" xfId="35679"/>
    <cellStyle name="Currency 4 2 2 3 3 8" xfId="20781"/>
    <cellStyle name="Currency 4 2 2 3 4" xfId="1445"/>
    <cellStyle name="Currency 4 2 2 3 4 2" xfId="1446"/>
    <cellStyle name="Currency 4 2 2 3 4 2 2" xfId="1447"/>
    <cellStyle name="Currency 4 2 2 3 4 2 2 2" xfId="4932"/>
    <cellStyle name="Currency 4 2 2 3 4 2 2 2 2" xfId="24268"/>
    <cellStyle name="Currency 4 2 2 3 4 2 2 3" xfId="9062"/>
    <cellStyle name="Currency 4 2 2 3 4 2 2 3 2" xfId="28391"/>
    <cellStyle name="Currency 4 2 2 3 4 2 2 4" xfId="12863"/>
    <cellStyle name="Currency 4 2 2 3 4 2 2 4 2" xfId="32192"/>
    <cellStyle name="Currency 4 2 2 3 4 2 2 5" xfId="16402"/>
    <cellStyle name="Currency 4 2 2 3 4 2 2 5 2" xfId="35685"/>
    <cellStyle name="Currency 4 2 2 3 4 2 2 6" xfId="20787"/>
    <cellStyle name="Currency 4 2 2 3 4 2 3" xfId="4931"/>
    <cellStyle name="Currency 4 2 2 3 4 2 3 2" xfId="24267"/>
    <cellStyle name="Currency 4 2 2 3 4 2 4" xfId="9061"/>
    <cellStyle name="Currency 4 2 2 3 4 2 4 2" xfId="28390"/>
    <cellStyle name="Currency 4 2 2 3 4 2 5" xfId="12862"/>
    <cellStyle name="Currency 4 2 2 3 4 2 5 2" xfId="32191"/>
    <cellStyle name="Currency 4 2 2 3 4 2 6" xfId="16401"/>
    <cellStyle name="Currency 4 2 2 3 4 2 6 2" xfId="35684"/>
    <cellStyle name="Currency 4 2 2 3 4 2 7" xfId="20786"/>
    <cellStyle name="Currency 4 2 2 3 4 3" xfId="1448"/>
    <cellStyle name="Currency 4 2 2 3 4 3 2" xfId="4933"/>
    <cellStyle name="Currency 4 2 2 3 4 3 2 2" xfId="24269"/>
    <cellStyle name="Currency 4 2 2 3 4 3 3" xfId="9063"/>
    <cellStyle name="Currency 4 2 2 3 4 3 3 2" xfId="28392"/>
    <cellStyle name="Currency 4 2 2 3 4 3 4" xfId="12864"/>
    <cellStyle name="Currency 4 2 2 3 4 3 4 2" xfId="32193"/>
    <cellStyle name="Currency 4 2 2 3 4 3 5" xfId="16403"/>
    <cellStyle name="Currency 4 2 2 3 4 3 5 2" xfId="35686"/>
    <cellStyle name="Currency 4 2 2 3 4 3 6" xfId="20788"/>
    <cellStyle name="Currency 4 2 2 3 4 4" xfId="4930"/>
    <cellStyle name="Currency 4 2 2 3 4 4 2" xfId="24266"/>
    <cellStyle name="Currency 4 2 2 3 4 5" xfId="9060"/>
    <cellStyle name="Currency 4 2 2 3 4 5 2" xfId="28389"/>
    <cellStyle name="Currency 4 2 2 3 4 6" xfId="12861"/>
    <cellStyle name="Currency 4 2 2 3 4 6 2" xfId="32190"/>
    <cellStyle name="Currency 4 2 2 3 4 7" xfId="16400"/>
    <cellStyle name="Currency 4 2 2 3 4 7 2" xfId="35683"/>
    <cellStyle name="Currency 4 2 2 3 4 8" xfId="20785"/>
    <cellStyle name="Currency 4 2 2 3 5" xfId="1449"/>
    <cellStyle name="Currency 4 2 2 3 5 2" xfId="1450"/>
    <cellStyle name="Currency 4 2 2 3 5 2 2" xfId="4935"/>
    <cellStyle name="Currency 4 2 2 3 5 2 2 2" xfId="24271"/>
    <cellStyle name="Currency 4 2 2 3 5 2 3" xfId="9065"/>
    <cellStyle name="Currency 4 2 2 3 5 2 3 2" xfId="28394"/>
    <cellStyle name="Currency 4 2 2 3 5 2 4" xfId="12866"/>
    <cellStyle name="Currency 4 2 2 3 5 2 4 2" xfId="32195"/>
    <cellStyle name="Currency 4 2 2 3 5 2 5" xfId="16405"/>
    <cellStyle name="Currency 4 2 2 3 5 2 5 2" xfId="35688"/>
    <cellStyle name="Currency 4 2 2 3 5 2 6" xfId="20790"/>
    <cellStyle name="Currency 4 2 2 3 5 3" xfId="4934"/>
    <cellStyle name="Currency 4 2 2 3 5 3 2" xfId="24270"/>
    <cellStyle name="Currency 4 2 2 3 5 4" xfId="9064"/>
    <cellStyle name="Currency 4 2 2 3 5 4 2" xfId="28393"/>
    <cellStyle name="Currency 4 2 2 3 5 5" xfId="12865"/>
    <cellStyle name="Currency 4 2 2 3 5 5 2" xfId="32194"/>
    <cellStyle name="Currency 4 2 2 3 5 6" xfId="16404"/>
    <cellStyle name="Currency 4 2 2 3 5 6 2" xfId="35687"/>
    <cellStyle name="Currency 4 2 2 3 5 7" xfId="20789"/>
    <cellStyle name="Currency 4 2 2 3 6" xfId="1451"/>
    <cellStyle name="Currency 4 2 2 3 6 2" xfId="4936"/>
    <cellStyle name="Currency 4 2 2 3 6 2 2" xfId="24272"/>
    <cellStyle name="Currency 4 2 2 3 6 3" xfId="9066"/>
    <cellStyle name="Currency 4 2 2 3 6 3 2" xfId="28395"/>
    <cellStyle name="Currency 4 2 2 3 6 4" xfId="12867"/>
    <cellStyle name="Currency 4 2 2 3 6 4 2" xfId="32196"/>
    <cellStyle name="Currency 4 2 2 3 6 5" xfId="16406"/>
    <cellStyle name="Currency 4 2 2 3 6 5 2" xfId="35689"/>
    <cellStyle name="Currency 4 2 2 3 6 6" xfId="20791"/>
    <cellStyle name="Currency 4 2 2 3 7" xfId="4921"/>
    <cellStyle name="Currency 4 2 2 3 7 2" xfId="24257"/>
    <cellStyle name="Currency 4 2 2 3 8" xfId="7895"/>
    <cellStyle name="Currency 4 2 2 3 8 2" xfId="27224"/>
    <cellStyle name="Currency 4 2 2 3 9" xfId="11696"/>
    <cellStyle name="Currency 4 2 2 3 9 2" xfId="31025"/>
    <cellStyle name="Currency 4 2 2 4" xfId="177"/>
    <cellStyle name="Currency 4 2 2 4 10" xfId="16407"/>
    <cellStyle name="Currency 4 2 2 4 10 2" xfId="35690"/>
    <cellStyle name="Currency 4 2 2 4 11" xfId="19547"/>
    <cellStyle name="Currency 4 2 2 4 2" xfId="427"/>
    <cellStyle name="Currency 4 2 2 4 2 2" xfId="1452"/>
    <cellStyle name="Currency 4 2 2 4 2 2 2" xfId="1453"/>
    <cellStyle name="Currency 4 2 2 4 2 2 2 2" xfId="4940"/>
    <cellStyle name="Currency 4 2 2 4 2 2 2 2 2" xfId="24276"/>
    <cellStyle name="Currency 4 2 2 4 2 2 2 3" xfId="9068"/>
    <cellStyle name="Currency 4 2 2 4 2 2 2 3 2" xfId="28397"/>
    <cellStyle name="Currency 4 2 2 4 2 2 2 4" xfId="12869"/>
    <cellStyle name="Currency 4 2 2 4 2 2 2 4 2" xfId="32198"/>
    <cellStyle name="Currency 4 2 2 4 2 2 2 5" xfId="16410"/>
    <cellStyle name="Currency 4 2 2 4 2 2 2 5 2" xfId="35693"/>
    <cellStyle name="Currency 4 2 2 4 2 2 2 6" xfId="20793"/>
    <cellStyle name="Currency 4 2 2 4 2 2 3" xfId="4939"/>
    <cellStyle name="Currency 4 2 2 4 2 2 3 2" xfId="24275"/>
    <cellStyle name="Currency 4 2 2 4 2 2 4" xfId="9067"/>
    <cellStyle name="Currency 4 2 2 4 2 2 4 2" xfId="28396"/>
    <cellStyle name="Currency 4 2 2 4 2 2 5" xfId="12868"/>
    <cellStyle name="Currency 4 2 2 4 2 2 5 2" xfId="32197"/>
    <cellStyle name="Currency 4 2 2 4 2 2 6" xfId="16409"/>
    <cellStyle name="Currency 4 2 2 4 2 2 6 2" xfId="35692"/>
    <cellStyle name="Currency 4 2 2 4 2 2 7" xfId="20792"/>
    <cellStyle name="Currency 4 2 2 4 2 3" xfId="1454"/>
    <cellStyle name="Currency 4 2 2 4 2 3 2" xfId="4941"/>
    <cellStyle name="Currency 4 2 2 4 2 3 2 2" xfId="24277"/>
    <cellStyle name="Currency 4 2 2 4 2 3 3" xfId="9069"/>
    <cellStyle name="Currency 4 2 2 4 2 3 3 2" xfId="28398"/>
    <cellStyle name="Currency 4 2 2 4 2 3 4" xfId="12870"/>
    <cellStyle name="Currency 4 2 2 4 2 3 4 2" xfId="32199"/>
    <cellStyle name="Currency 4 2 2 4 2 3 5" xfId="16411"/>
    <cellStyle name="Currency 4 2 2 4 2 3 5 2" xfId="35694"/>
    <cellStyle name="Currency 4 2 2 4 2 3 6" xfId="20794"/>
    <cellStyle name="Currency 4 2 2 4 2 4" xfId="4938"/>
    <cellStyle name="Currency 4 2 2 4 2 4 2" xfId="24274"/>
    <cellStyle name="Currency 4 2 2 4 2 5" xfId="8044"/>
    <cellStyle name="Currency 4 2 2 4 2 5 2" xfId="27373"/>
    <cellStyle name="Currency 4 2 2 4 2 6" xfId="11845"/>
    <cellStyle name="Currency 4 2 2 4 2 6 2" xfId="31174"/>
    <cellStyle name="Currency 4 2 2 4 2 7" xfId="16408"/>
    <cellStyle name="Currency 4 2 2 4 2 7 2" xfId="35691"/>
    <cellStyle name="Currency 4 2 2 4 2 8" xfId="19769"/>
    <cellStyle name="Currency 4 2 2 4 3" xfId="1455"/>
    <cellStyle name="Currency 4 2 2 4 3 2" xfId="1456"/>
    <cellStyle name="Currency 4 2 2 4 3 2 2" xfId="1457"/>
    <cellStyle name="Currency 4 2 2 4 3 2 2 2" xfId="4944"/>
    <cellStyle name="Currency 4 2 2 4 3 2 2 2 2" xfId="24280"/>
    <cellStyle name="Currency 4 2 2 4 3 2 2 3" xfId="9072"/>
    <cellStyle name="Currency 4 2 2 4 3 2 2 3 2" xfId="28401"/>
    <cellStyle name="Currency 4 2 2 4 3 2 2 4" xfId="12873"/>
    <cellStyle name="Currency 4 2 2 4 3 2 2 4 2" xfId="32202"/>
    <cellStyle name="Currency 4 2 2 4 3 2 2 5" xfId="16414"/>
    <cellStyle name="Currency 4 2 2 4 3 2 2 5 2" xfId="35697"/>
    <cellStyle name="Currency 4 2 2 4 3 2 2 6" xfId="20797"/>
    <cellStyle name="Currency 4 2 2 4 3 2 3" xfId="4943"/>
    <cellStyle name="Currency 4 2 2 4 3 2 3 2" xfId="24279"/>
    <cellStyle name="Currency 4 2 2 4 3 2 4" xfId="9071"/>
    <cellStyle name="Currency 4 2 2 4 3 2 4 2" xfId="28400"/>
    <cellStyle name="Currency 4 2 2 4 3 2 5" xfId="12872"/>
    <cellStyle name="Currency 4 2 2 4 3 2 5 2" xfId="32201"/>
    <cellStyle name="Currency 4 2 2 4 3 2 6" xfId="16413"/>
    <cellStyle name="Currency 4 2 2 4 3 2 6 2" xfId="35696"/>
    <cellStyle name="Currency 4 2 2 4 3 2 7" xfId="20796"/>
    <cellStyle name="Currency 4 2 2 4 3 3" xfId="1458"/>
    <cellStyle name="Currency 4 2 2 4 3 3 2" xfId="4945"/>
    <cellStyle name="Currency 4 2 2 4 3 3 2 2" xfId="24281"/>
    <cellStyle name="Currency 4 2 2 4 3 3 3" xfId="9073"/>
    <cellStyle name="Currency 4 2 2 4 3 3 3 2" xfId="28402"/>
    <cellStyle name="Currency 4 2 2 4 3 3 4" xfId="12874"/>
    <cellStyle name="Currency 4 2 2 4 3 3 4 2" xfId="32203"/>
    <cellStyle name="Currency 4 2 2 4 3 3 5" xfId="16415"/>
    <cellStyle name="Currency 4 2 2 4 3 3 5 2" xfId="35698"/>
    <cellStyle name="Currency 4 2 2 4 3 3 6" xfId="20798"/>
    <cellStyle name="Currency 4 2 2 4 3 4" xfId="4942"/>
    <cellStyle name="Currency 4 2 2 4 3 4 2" xfId="24278"/>
    <cellStyle name="Currency 4 2 2 4 3 5" xfId="9070"/>
    <cellStyle name="Currency 4 2 2 4 3 5 2" xfId="28399"/>
    <cellStyle name="Currency 4 2 2 4 3 6" xfId="12871"/>
    <cellStyle name="Currency 4 2 2 4 3 6 2" xfId="32200"/>
    <cellStyle name="Currency 4 2 2 4 3 7" xfId="16412"/>
    <cellStyle name="Currency 4 2 2 4 3 7 2" xfId="35695"/>
    <cellStyle name="Currency 4 2 2 4 3 8" xfId="20795"/>
    <cellStyle name="Currency 4 2 2 4 4" xfId="1459"/>
    <cellStyle name="Currency 4 2 2 4 4 2" xfId="1460"/>
    <cellStyle name="Currency 4 2 2 4 4 2 2" xfId="1461"/>
    <cellStyle name="Currency 4 2 2 4 4 2 2 2" xfId="4948"/>
    <cellStyle name="Currency 4 2 2 4 4 2 2 2 2" xfId="24284"/>
    <cellStyle name="Currency 4 2 2 4 4 2 2 3" xfId="9076"/>
    <cellStyle name="Currency 4 2 2 4 4 2 2 3 2" xfId="28405"/>
    <cellStyle name="Currency 4 2 2 4 4 2 2 4" xfId="12877"/>
    <cellStyle name="Currency 4 2 2 4 4 2 2 4 2" xfId="32206"/>
    <cellStyle name="Currency 4 2 2 4 4 2 2 5" xfId="16418"/>
    <cellStyle name="Currency 4 2 2 4 4 2 2 5 2" xfId="35701"/>
    <cellStyle name="Currency 4 2 2 4 4 2 2 6" xfId="20801"/>
    <cellStyle name="Currency 4 2 2 4 4 2 3" xfId="4947"/>
    <cellStyle name="Currency 4 2 2 4 4 2 3 2" xfId="24283"/>
    <cellStyle name="Currency 4 2 2 4 4 2 4" xfId="9075"/>
    <cellStyle name="Currency 4 2 2 4 4 2 4 2" xfId="28404"/>
    <cellStyle name="Currency 4 2 2 4 4 2 5" xfId="12876"/>
    <cellStyle name="Currency 4 2 2 4 4 2 5 2" xfId="32205"/>
    <cellStyle name="Currency 4 2 2 4 4 2 6" xfId="16417"/>
    <cellStyle name="Currency 4 2 2 4 4 2 6 2" xfId="35700"/>
    <cellStyle name="Currency 4 2 2 4 4 2 7" xfId="20800"/>
    <cellStyle name="Currency 4 2 2 4 4 3" xfId="1462"/>
    <cellStyle name="Currency 4 2 2 4 4 3 2" xfId="4949"/>
    <cellStyle name="Currency 4 2 2 4 4 3 2 2" xfId="24285"/>
    <cellStyle name="Currency 4 2 2 4 4 3 3" xfId="9077"/>
    <cellStyle name="Currency 4 2 2 4 4 3 3 2" xfId="28406"/>
    <cellStyle name="Currency 4 2 2 4 4 3 4" xfId="12878"/>
    <cellStyle name="Currency 4 2 2 4 4 3 4 2" xfId="32207"/>
    <cellStyle name="Currency 4 2 2 4 4 3 5" xfId="16419"/>
    <cellStyle name="Currency 4 2 2 4 4 3 5 2" xfId="35702"/>
    <cellStyle name="Currency 4 2 2 4 4 3 6" xfId="20802"/>
    <cellStyle name="Currency 4 2 2 4 4 4" xfId="4946"/>
    <cellStyle name="Currency 4 2 2 4 4 4 2" xfId="24282"/>
    <cellStyle name="Currency 4 2 2 4 4 5" xfId="9074"/>
    <cellStyle name="Currency 4 2 2 4 4 5 2" xfId="28403"/>
    <cellStyle name="Currency 4 2 2 4 4 6" xfId="12875"/>
    <cellStyle name="Currency 4 2 2 4 4 6 2" xfId="32204"/>
    <cellStyle name="Currency 4 2 2 4 4 7" xfId="16416"/>
    <cellStyle name="Currency 4 2 2 4 4 7 2" xfId="35699"/>
    <cellStyle name="Currency 4 2 2 4 4 8" xfId="20799"/>
    <cellStyle name="Currency 4 2 2 4 5" xfId="1463"/>
    <cellStyle name="Currency 4 2 2 4 5 2" xfId="1464"/>
    <cellStyle name="Currency 4 2 2 4 5 2 2" xfId="4951"/>
    <cellStyle name="Currency 4 2 2 4 5 2 2 2" xfId="24287"/>
    <cellStyle name="Currency 4 2 2 4 5 2 3" xfId="9079"/>
    <cellStyle name="Currency 4 2 2 4 5 2 3 2" xfId="28408"/>
    <cellStyle name="Currency 4 2 2 4 5 2 4" xfId="12880"/>
    <cellStyle name="Currency 4 2 2 4 5 2 4 2" xfId="32209"/>
    <cellStyle name="Currency 4 2 2 4 5 2 5" xfId="16421"/>
    <cellStyle name="Currency 4 2 2 4 5 2 5 2" xfId="35704"/>
    <cellStyle name="Currency 4 2 2 4 5 2 6" xfId="20804"/>
    <cellStyle name="Currency 4 2 2 4 5 3" xfId="4950"/>
    <cellStyle name="Currency 4 2 2 4 5 3 2" xfId="24286"/>
    <cellStyle name="Currency 4 2 2 4 5 4" xfId="9078"/>
    <cellStyle name="Currency 4 2 2 4 5 4 2" xfId="28407"/>
    <cellStyle name="Currency 4 2 2 4 5 5" xfId="12879"/>
    <cellStyle name="Currency 4 2 2 4 5 5 2" xfId="32208"/>
    <cellStyle name="Currency 4 2 2 4 5 6" xfId="16420"/>
    <cellStyle name="Currency 4 2 2 4 5 6 2" xfId="35703"/>
    <cellStyle name="Currency 4 2 2 4 5 7" xfId="20803"/>
    <cellStyle name="Currency 4 2 2 4 6" xfId="1465"/>
    <cellStyle name="Currency 4 2 2 4 6 2" xfId="4952"/>
    <cellStyle name="Currency 4 2 2 4 6 2 2" xfId="24288"/>
    <cellStyle name="Currency 4 2 2 4 6 3" xfId="9080"/>
    <cellStyle name="Currency 4 2 2 4 6 3 2" xfId="28409"/>
    <cellStyle name="Currency 4 2 2 4 6 4" xfId="12881"/>
    <cellStyle name="Currency 4 2 2 4 6 4 2" xfId="32210"/>
    <cellStyle name="Currency 4 2 2 4 6 5" xfId="16422"/>
    <cellStyle name="Currency 4 2 2 4 6 5 2" xfId="35705"/>
    <cellStyle name="Currency 4 2 2 4 6 6" xfId="20805"/>
    <cellStyle name="Currency 4 2 2 4 7" xfId="4937"/>
    <cellStyle name="Currency 4 2 2 4 7 2" xfId="24273"/>
    <cellStyle name="Currency 4 2 2 4 8" xfId="7822"/>
    <cellStyle name="Currency 4 2 2 4 8 2" xfId="27151"/>
    <cellStyle name="Currency 4 2 2 4 9" xfId="11623"/>
    <cellStyle name="Currency 4 2 2 4 9 2" xfId="30952"/>
    <cellStyle name="Currency 4 2 2 5" xfId="354"/>
    <cellStyle name="Currency 4 2 2 5 2" xfId="1466"/>
    <cellStyle name="Currency 4 2 2 5 2 2" xfId="1467"/>
    <cellStyle name="Currency 4 2 2 5 2 2 2" xfId="4955"/>
    <cellStyle name="Currency 4 2 2 5 2 2 2 2" xfId="24291"/>
    <cellStyle name="Currency 4 2 2 5 2 2 3" xfId="9082"/>
    <cellStyle name="Currency 4 2 2 5 2 2 3 2" xfId="28411"/>
    <cellStyle name="Currency 4 2 2 5 2 2 4" xfId="12883"/>
    <cellStyle name="Currency 4 2 2 5 2 2 4 2" xfId="32212"/>
    <cellStyle name="Currency 4 2 2 5 2 2 5" xfId="16425"/>
    <cellStyle name="Currency 4 2 2 5 2 2 5 2" xfId="35708"/>
    <cellStyle name="Currency 4 2 2 5 2 2 6" xfId="20807"/>
    <cellStyle name="Currency 4 2 2 5 2 3" xfId="4954"/>
    <cellStyle name="Currency 4 2 2 5 2 3 2" xfId="24290"/>
    <cellStyle name="Currency 4 2 2 5 2 4" xfId="9081"/>
    <cellStyle name="Currency 4 2 2 5 2 4 2" xfId="28410"/>
    <cellStyle name="Currency 4 2 2 5 2 5" xfId="12882"/>
    <cellStyle name="Currency 4 2 2 5 2 5 2" xfId="32211"/>
    <cellStyle name="Currency 4 2 2 5 2 6" xfId="16424"/>
    <cellStyle name="Currency 4 2 2 5 2 6 2" xfId="35707"/>
    <cellStyle name="Currency 4 2 2 5 2 7" xfId="20806"/>
    <cellStyle name="Currency 4 2 2 5 3" xfId="1468"/>
    <cellStyle name="Currency 4 2 2 5 3 2" xfId="4956"/>
    <cellStyle name="Currency 4 2 2 5 3 2 2" xfId="24292"/>
    <cellStyle name="Currency 4 2 2 5 3 3" xfId="9083"/>
    <cellStyle name="Currency 4 2 2 5 3 3 2" xfId="28412"/>
    <cellStyle name="Currency 4 2 2 5 3 4" xfId="12884"/>
    <cellStyle name="Currency 4 2 2 5 3 4 2" xfId="32213"/>
    <cellStyle name="Currency 4 2 2 5 3 5" xfId="16426"/>
    <cellStyle name="Currency 4 2 2 5 3 5 2" xfId="35709"/>
    <cellStyle name="Currency 4 2 2 5 3 6" xfId="20808"/>
    <cellStyle name="Currency 4 2 2 5 4" xfId="4953"/>
    <cellStyle name="Currency 4 2 2 5 4 2" xfId="24289"/>
    <cellStyle name="Currency 4 2 2 5 5" xfId="7971"/>
    <cellStyle name="Currency 4 2 2 5 5 2" xfId="27300"/>
    <cellStyle name="Currency 4 2 2 5 6" xfId="11772"/>
    <cellStyle name="Currency 4 2 2 5 6 2" xfId="31101"/>
    <cellStyle name="Currency 4 2 2 5 7" xfId="16423"/>
    <cellStyle name="Currency 4 2 2 5 7 2" xfId="35706"/>
    <cellStyle name="Currency 4 2 2 5 8" xfId="19696"/>
    <cellStyle name="Currency 4 2 2 6" xfId="1469"/>
    <cellStyle name="Currency 4 2 2 6 2" xfId="1470"/>
    <cellStyle name="Currency 4 2 2 6 2 2" xfId="1471"/>
    <cellStyle name="Currency 4 2 2 6 2 2 2" xfId="4959"/>
    <cellStyle name="Currency 4 2 2 6 2 2 2 2" xfId="24295"/>
    <cellStyle name="Currency 4 2 2 6 2 2 3" xfId="9086"/>
    <cellStyle name="Currency 4 2 2 6 2 2 3 2" xfId="28415"/>
    <cellStyle name="Currency 4 2 2 6 2 2 4" xfId="12887"/>
    <cellStyle name="Currency 4 2 2 6 2 2 4 2" xfId="32216"/>
    <cellStyle name="Currency 4 2 2 6 2 2 5" xfId="16429"/>
    <cellStyle name="Currency 4 2 2 6 2 2 5 2" xfId="35712"/>
    <cellStyle name="Currency 4 2 2 6 2 2 6" xfId="20811"/>
    <cellStyle name="Currency 4 2 2 6 2 3" xfId="4958"/>
    <cellStyle name="Currency 4 2 2 6 2 3 2" xfId="24294"/>
    <cellStyle name="Currency 4 2 2 6 2 4" xfId="9085"/>
    <cellStyle name="Currency 4 2 2 6 2 4 2" xfId="28414"/>
    <cellStyle name="Currency 4 2 2 6 2 5" xfId="12886"/>
    <cellStyle name="Currency 4 2 2 6 2 5 2" xfId="32215"/>
    <cellStyle name="Currency 4 2 2 6 2 6" xfId="16428"/>
    <cellStyle name="Currency 4 2 2 6 2 6 2" xfId="35711"/>
    <cellStyle name="Currency 4 2 2 6 2 7" xfId="20810"/>
    <cellStyle name="Currency 4 2 2 6 3" xfId="1472"/>
    <cellStyle name="Currency 4 2 2 6 3 2" xfId="4960"/>
    <cellStyle name="Currency 4 2 2 6 3 2 2" xfId="24296"/>
    <cellStyle name="Currency 4 2 2 6 3 3" xfId="9087"/>
    <cellStyle name="Currency 4 2 2 6 3 3 2" xfId="28416"/>
    <cellStyle name="Currency 4 2 2 6 3 4" xfId="12888"/>
    <cellStyle name="Currency 4 2 2 6 3 4 2" xfId="32217"/>
    <cellStyle name="Currency 4 2 2 6 3 5" xfId="16430"/>
    <cellStyle name="Currency 4 2 2 6 3 5 2" xfId="35713"/>
    <cellStyle name="Currency 4 2 2 6 3 6" xfId="20812"/>
    <cellStyle name="Currency 4 2 2 6 4" xfId="4957"/>
    <cellStyle name="Currency 4 2 2 6 4 2" xfId="24293"/>
    <cellStyle name="Currency 4 2 2 6 5" xfId="9084"/>
    <cellStyle name="Currency 4 2 2 6 5 2" xfId="28413"/>
    <cellStyle name="Currency 4 2 2 6 6" xfId="12885"/>
    <cellStyle name="Currency 4 2 2 6 6 2" xfId="32214"/>
    <cellStyle name="Currency 4 2 2 6 7" xfId="16427"/>
    <cellStyle name="Currency 4 2 2 6 7 2" xfId="35710"/>
    <cellStyle name="Currency 4 2 2 6 8" xfId="20809"/>
    <cellStyle name="Currency 4 2 2 7" xfId="1473"/>
    <cellStyle name="Currency 4 2 2 7 2" xfId="1474"/>
    <cellStyle name="Currency 4 2 2 7 2 2" xfId="1475"/>
    <cellStyle name="Currency 4 2 2 7 2 2 2" xfId="4963"/>
    <cellStyle name="Currency 4 2 2 7 2 2 2 2" xfId="24299"/>
    <cellStyle name="Currency 4 2 2 7 2 2 3" xfId="9090"/>
    <cellStyle name="Currency 4 2 2 7 2 2 3 2" xfId="28419"/>
    <cellStyle name="Currency 4 2 2 7 2 2 4" xfId="12891"/>
    <cellStyle name="Currency 4 2 2 7 2 2 4 2" xfId="32220"/>
    <cellStyle name="Currency 4 2 2 7 2 2 5" xfId="16433"/>
    <cellStyle name="Currency 4 2 2 7 2 2 5 2" xfId="35716"/>
    <cellStyle name="Currency 4 2 2 7 2 2 6" xfId="20815"/>
    <cellStyle name="Currency 4 2 2 7 2 3" xfId="4962"/>
    <cellStyle name="Currency 4 2 2 7 2 3 2" xfId="24298"/>
    <cellStyle name="Currency 4 2 2 7 2 4" xfId="9089"/>
    <cellStyle name="Currency 4 2 2 7 2 4 2" xfId="28418"/>
    <cellStyle name="Currency 4 2 2 7 2 5" xfId="12890"/>
    <cellStyle name="Currency 4 2 2 7 2 5 2" xfId="32219"/>
    <cellStyle name="Currency 4 2 2 7 2 6" xfId="16432"/>
    <cellStyle name="Currency 4 2 2 7 2 6 2" xfId="35715"/>
    <cellStyle name="Currency 4 2 2 7 2 7" xfId="20814"/>
    <cellStyle name="Currency 4 2 2 7 3" xfId="1476"/>
    <cellStyle name="Currency 4 2 2 7 3 2" xfId="4964"/>
    <cellStyle name="Currency 4 2 2 7 3 2 2" xfId="24300"/>
    <cellStyle name="Currency 4 2 2 7 3 3" xfId="9091"/>
    <cellStyle name="Currency 4 2 2 7 3 3 2" xfId="28420"/>
    <cellStyle name="Currency 4 2 2 7 3 4" xfId="12892"/>
    <cellStyle name="Currency 4 2 2 7 3 4 2" xfId="32221"/>
    <cellStyle name="Currency 4 2 2 7 3 5" xfId="16434"/>
    <cellStyle name="Currency 4 2 2 7 3 5 2" xfId="35717"/>
    <cellStyle name="Currency 4 2 2 7 3 6" xfId="20816"/>
    <cellStyle name="Currency 4 2 2 7 4" xfId="4961"/>
    <cellStyle name="Currency 4 2 2 7 4 2" xfId="24297"/>
    <cellStyle name="Currency 4 2 2 7 5" xfId="9088"/>
    <cellStyle name="Currency 4 2 2 7 5 2" xfId="28417"/>
    <cellStyle name="Currency 4 2 2 7 6" xfId="12889"/>
    <cellStyle name="Currency 4 2 2 7 6 2" xfId="32218"/>
    <cellStyle name="Currency 4 2 2 7 7" xfId="16431"/>
    <cellStyle name="Currency 4 2 2 7 7 2" xfId="35714"/>
    <cellStyle name="Currency 4 2 2 7 8" xfId="20813"/>
    <cellStyle name="Currency 4 2 2 8" xfId="1477"/>
    <cellStyle name="Currency 4 2 2 8 2" xfId="1478"/>
    <cellStyle name="Currency 4 2 2 8 2 2" xfId="1479"/>
    <cellStyle name="Currency 4 2 2 8 2 2 2" xfId="4967"/>
    <cellStyle name="Currency 4 2 2 8 2 2 2 2" xfId="24303"/>
    <cellStyle name="Currency 4 2 2 8 2 2 3" xfId="9094"/>
    <cellStyle name="Currency 4 2 2 8 2 2 3 2" xfId="28423"/>
    <cellStyle name="Currency 4 2 2 8 2 2 4" xfId="12895"/>
    <cellStyle name="Currency 4 2 2 8 2 2 4 2" xfId="32224"/>
    <cellStyle name="Currency 4 2 2 8 2 2 5" xfId="16437"/>
    <cellStyle name="Currency 4 2 2 8 2 2 5 2" xfId="35720"/>
    <cellStyle name="Currency 4 2 2 8 2 2 6" xfId="20819"/>
    <cellStyle name="Currency 4 2 2 8 2 3" xfId="4966"/>
    <cellStyle name="Currency 4 2 2 8 2 3 2" xfId="24302"/>
    <cellStyle name="Currency 4 2 2 8 2 4" xfId="9093"/>
    <cellStyle name="Currency 4 2 2 8 2 4 2" xfId="28422"/>
    <cellStyle name="Currency 4 2 2 8 2 5" xfId="12894"/>
    <cellStyle name="Currency 4 2 2 8 2 5 2" xfId="32223"/>
    <cellStyle name="Currency 4 2 2 8 2 6" xfId="16436"/>
    <cellStyle name="Currency 4 2 2 8 2 6 2" xfId="35719"/>
    <cellStyle name="Currency 4 2 2 8 2 7" xfId="20818"/>
    <cellStyle name="Currency 4 2 2 8 3" xfId="1480"/>
    <cellStyle name="Currency 4 2 2 8 3 2" xfId="4968"/>
    <cellStyle name="Currency 4 2 2 8 3 2 2" xfId="24304"/>
    <cellStyle name="Currency 4 2 2 8 3 3" xfId="9095"/>
    <cellStyle name="Currency 4 2 2 8 3 3 2" xfId="28424"/>
    <cellStyle name="Currency 4 2 2 8 3 4" xfId="12896"/>
    <cellStyle name="Currency 4 2 2 8 3 4 2" xfId="32225"/>
    <cellStyle name="Currency 4 2 2 8 3 5" xfId="16438"/>
    <cellStyle name="Currency 4 2 2 8 3 5 2" xfId="35721"/>
    <cellStyle name="Currency 4 2 2 8 3 6" xfId="20820"/>
    <cellStyle name="Currency 4 2 2 8 4" xfId="4965"/>
    <cellStyle name="Currency 4 2 2 8 4 2" xfId="24301"/>
    <cellStyle name="Currency 4 2 2 8 5" xfId="9092"/>
    <cellStyle name="Currency 4 2 2 8 5 2" xfId="28421"/>
    <cellStyle name="Currency 4 2 2 8 6" xfId="12893"/>
    <cellStyle name="Currency 4 2 2 8 6 2" xfId="32222"/>
    <cellStyle name="Currency 4 2 2 8 7" xfId="16435"/>
    <cellStyle name="Currency 4 2 2 8 7 2" xfId="35718"/>
    <cellStyle name="Currency 4 2 2 8 8" xfId="20817"/>
    <cellStyle name="Currency 4 2 2 9" xfId="1481"/>
    <cellStyle name="Currency 4 2 2 9 2" xfId="1482"/>
    <cellStyle name="Currency 4 2 2 9 2 2" xfId="4970"/>
    <cellStyle name="Currency 4 2 2 9 2 2 2" xfId="24306"/>
    <cellStyle name="Currency 4 2 2 9 2 3" xfId="9097"/>
    <cellStyle name="Currency 4 2 2 9 2 3 2" xfId="28426"/>
    <cellStyle name="Currency 4 2 2 9 2 4" xfId="12898"/>
    <cellStyle name="Currency 4 2 2 9 2 4 2" xfId="32227"/>
    <cellStyle name="Currency 4 2 2 9 2 5" xfId="16440"/>
    <cellStyle name="Currency 4 2 2 9 2 5 2" xfId="35723"/>
    <cellStyle name="Currency 4 2 2 9 2 6" xfId="20822"/>
    <cellStyle name="Currency 4 2 2 9 3" xfId="4969"/>
    <cellStyle name="Currency 4 2 2 9 3 2" xfId="24305"/>
    <cellStyle name="Currency 4 2 2 9 4" xfId="9096"/>
    <cellStyle name="Currency 4 2 2 9 4 2" xfId="28425"/>
    <cellStyle name="Currency 4 2 2 9 5" xfId="12897"/>
    <cellStyle name="Currency 4 2 2 9 5 2" xfId="32226"/>
    <cellStyle name="Currency 4 2 2 9 6" xfId="16439"/>
    <cellStyle name="Currency 4 2 2 9 6 2" xfId="35722"/>
    <cellStyle name="Currency 4 2 2 9 7" xfId="20821"/>
    <cellStyle name="Currency 4 2 3" xfId="124"/>
    <cellStyle name="Currency 4 2 3 10" xfId="4971"/>
    <cellStyle name="Currency 4 2 3 10 2" xfId="24307"/>
    <cellStyle name="Currency 4 2 3 11" xfId="7770"/>
    <cellStyle name="Currency 4 2 3 11 2" xfId="27099"/>
    <cellStyle name="Currency 4 2 3 12" xfId="11571"/>
    <cellStyle name="Currency 4 2 3 12 2" xfId="30900"/>
    <cellStyle name="Currency 4 2 3 13" xfId="16441"/>
    <cellStyle name="Currency 4 2 3 13 2" xfId="35724"/>
    <cellStyle name="Currency 4 2 3 14" xfId="19495"/>
    <cellStyle name="Currency 4 2 3 2" xfId="273"/>
    <cellStyle name="Currency 4 2 3 2 10" xfId="16442"/>
    <cellStyle name="Currency 4 2 3 2 10 2" xfId="35725"/>
    <cellStyle name="Currency 4 2 3 2 11" xfId="19641"/>
    <cellStyle name="Currency 4 2 3 2 2" xfId="521"/>
    <cellStyle name="Currency 4 2 3 2 2 2" xfId="1483"/>
    <cellStyle name="Currency 4 2 3 2 2 2 2" xfId="1484"/>
    <cellStyle name="Currency 4 2 3 2 2 2 2 2" xfId="4975"/>
    <cellStyle name="Currency 4 2 3 2 2 2 2 2 2" xfId="24311"/>
    <cellStyle name="Currency 4 2 3 2 2 2 2 3" xfId="9099"/>
    <cellStyle name="Currency 4 2 3 2 2 2 2 3 2" xfId="28428"/>
    <cellStyle name="Currency 4 2 3 2 2 2 2 4" xfId="12900"/>
    <cellStyle name="Currency 4 2 3 2 2 2 2 4 2" xfId="32229"/>
    <cellStyle name="Currency 4 2 3 2 2 2 2 5" xfId="16445"/>
    <cellStyle name="Currency 4 2 3 2 2 2 2 5 2" xfId="35728"/>
    <cellStyle name="Currency 4 2 3 2 2 2 2 6" xfId="20824"/>
    <cellStyle name="Currency 4 2 3 2 2 2 3" xfId="4974"/>
    <cellStyle name="Currency 4 2 3 2 2 2 3 2" xfId="24310"/>
    <cellStyle name="Currency 4 2 3 2 2 2 4" xfId="9098"/>
    <cellStyle name="Currency 4 2 3 2 2 2 4 2" xfId="28427"/>
    <cellStyle name="Currency 4 2 3 2 2 2 5" xfId="12899"/>
    <cellStyle name="Currency 4 2 3 2 2 2 5 2" xfId="32228"/>
    <cellStyle name="Currency 4 2 3 2 2 2 6" xfId="16444"/>
    <cellStyle name="Currency 4 2 3 2 2 2 6 2" xfId="35727"/>
    <cellStyle name="Currency 4 2 3 2 2 2 7" xfId="20823"/>
    <cellStyle name="Currency 4 2 3 2 2 3" xfId="1485"/>
    <cellStyle name="Currency 4 2 3 2 2 3 2" xfId="4976"/>
    <cellStyle name="Currency 4 2 3 2 2 3 2 2" xfId="24312"/>
    <cellStyle name="Currency 4 2 3 2 2 3 3" xfId="9100"/>
    <cellStyle name="Currency 4 2 3 2 2 3 3 2" xfId="28429"/>
    <cellStyle name="Currency 4 2 3 2 2 3 4" xfId="12901"/>
    <cellStyle name="Currency 4 2 3 2 2 3 4 2" xfId="32230"/>
    <cellStyle name="Currency 4 2 3 2 2 3 5" xfId="16446"/>
    <cellStyle name="Currency 4 2 3 2 2 3 5 2" xfId="35729"/>
    <cellStyle name="Currency 4 2 3 2 2 3 6" xfId="20825"/>
    <cellStyle name="Currency 4 2 3 2 2 4" xfId="4973"/>
    <cellStyle name="Currency 4 2 3 2 2 4 2" xfId="24309"/>
    <cellStyle name="Currency 4 2 3 2 2 5" xfId="8138"/>
    <cellStyle name="Currency 4 2 3 2 2 5 2" xfId="27467"/>
    <cellStyle name="Currency 4 2 3 2 2 6" xfId="11939"/>
    <cellStyle name="Currency 4 2 3 2 2 6 2" xfId="31268"/>
    <cellStyle name="Currency 4 2 3 2 2 7" xfId="16443"/>
    <cellStyle name="Currency 4 2 3 2 2 7 2" xfId="35726"/>
    <cellStyle name="Currency 4 2 3 2 2 8" xfId="19863"/>
    <cellStyle name="Currency 4 2 3 2 3" xfId="1486"/>
    <cellStyle name="Currency 4 2 3 2 3 2" xfId="1487"/>
    <cellStyle name="Currency 4 2 3 2 3 2 2" xfId="1488"/>
    <cellStyle name="Currency 4 2 3 2 3 2 2 2" xfId="4979"/>
    <cellStyle name="Currency 4 2 3 2 3 2 2 2 2" xfId="24315"/>
    <cellStyle name="Currency 4 2 3 2 3 2 2 3" xfId="9103"/>
    <cellStyle name="Currency 4 2 3 2 3 2 2 3 2" xfId="28432"/>
    <cellStyle name="Currency 4 2 3 2 3 2 2 4" xfId="12904"/>
    <cellStyle name="Currency 4 2 3 2 3 2 2 4 2" xfId="32233"/>
    <cellStyle name="Currency 4 2 3 2 3 2 2 5" xfId="16449"/>
    <cellStyle name="Currency 4 2 3 2 3 2 2 5 2" xfId="35732"/>
    <cellStyle name="Currency 4 2 3 2 3 2 2 6" xfId="20828"/>
    <cellStyle name="Currency 4 2 3 2 3 2 3" xfId="4978"/>
    <cellStyle name="Currency 4 2 3 2 3 2 3 2" xfId="24314"/>
    <cellStyle name="Currency 4 2 3 2 3 2 4" xfId="9102"/>
    <cellStyle name="Currency 4 2 3 2 3 2 4 2" xfId="28431"/>
    <cellStyle name="Currency 4 2 3 2 3 2 5" xfId="12903"/>
    <cellStyle name="Currency 4 2 3 2 3 2 5 2" xfId="32232"/>
    <cellStyle name="Currency 4 2 3 2 3 2 6" xfId="16448"/>
    <cellStyle name="Currency 4 2 3 2 3 2 6 2" xfId="35731"/>
    <cellStyle name="Currency 4 2 3 2 3 2 7" xfId="20827"/>
    <cellStyle name="Currency 4 2 3 2 3 3" xfId="1489"/>
    <cellStyle name="Currency 4 2 3 2 3 3 2" xfId="4980"/>
    <cellStyle name="Currency 4 2 3 2 3 3 2 2" xfId="24316"/>
    <cellStyle name="Currency 4 2 3 2 3 3 3" xfId="9104"/>
    <cellStyle name="Currency 4 2 3 2 3 3 3 2" xfId="28433"/>
    <cellStyle name="Currency 4 2 3 2 3 3 4" xfId="12905"/>
    <cellStyle name="Currency 4 2 3 2 3 3 4 2" xfId="32234"/>
    <cellStyle name="Currency 4 2 3 2 3 3 5" xfId="16450"/>
    <cellStyle name="Currency 4 2 3 2 3 3 5 2" xfId="35733"/>
    <cellStyle name="Currency 4 2 3 2 3 3 6" xfId="20829"/>
    <cellStyle name="Currency 4 2 3 2 3 4" xfId="4977"/>
    <cellStyle name="Currency 4 2 3 2 3 4 2" xfId="24313"/>
    <cellStyle name="Currency 4 2 3 2 3 5" xfId="9101"/>
    <cellStyle name="Currency 4 2 3 2 3 5 2" xfId="28430"/>
    <cellStyle name="Currency 4 2 3 2 3 6" xfId="12902"/>
    <cellStyle name="Currency 4 2 3 2 3 6 2" xfId="32231"/>
    <cellStyle name="Currency 4 2 3 2 3 7" xfId="16447"/>
    <cellStyle name="Currency 4 2 3 2 3 7 2" xfId="35730"/>
    <cellStyle name="Currency 4 2 3 2 3 8" xfId="20826"/>
    <cellStyle name="Currency 4 2 3 2 4" xfId="1490"/>
    <cellStyle name="Currency 4 2 3 2 4 2" xfId="1491"/>
    <cellStyle name="Currency 4 2 3 2 4 2 2" xfId="1492"/>
    <cellStyle name="Currency 4 2 3 2 4 2 2 2" xfId="4983"/>
    <cellStyle name="Currency 4 2 3 2 4 2 2 2 2" xfId="24319"/>
    <cellStyle name="Currency 4 2 3 2 4 2 2 3" xfId="9107"/>
    <cellStyle name="Currency 4 2 3 2 4 2 2 3 2" xfId="28436"/>
    <cellStyle name="Currency 4 2 3 2 4 2 2 4" xfId="12908"/>
    <cellStyle name="Currency 4 2 3 2 4 2 2 4 2" xfId="32237"/>
    <cellStyle name="Currency 4 2 3 2 4 2 2 5" xfId="16453"/>
    <cellStyle name="Currency 4 2 3 2 4 2 2 5 2" xfId="35736"/>
    <cellStyle name="Currency 4 2 3 2 4 2 2 6" xfId="20832"/>
    <cellStyle name="Currency 4 2 3 2 4 2 3" xfId="4982"/>
    <cellStyle name="Currency 4 2 3 2 4 2 3 2" xfId="24318"/>
    <cellStyle name="Currency 4 2 3 2 4 2 4" xfId="9106"/>
    <cellStyle name="Currency 4 2 3 2 4 2 4 2" xfId="28435"/>
    <cellStyle name="Currency 4 2 3 2 4 2 5" xfId="12907"/>
    <cellStyle name="Currency 4 2 3 2 4 2 5 2" xfId="32236"/>
    <cellStyle name="Currency 4 2 3 2 4 2 6" xfId="16452"/>
    <cellStyle name="Currency 4 2 3 2 4 2 6 2" xfId="35735"/>
    <cellStyle name="Currency 4 2 3 2 4 2 7" xfId="20831"/>
    <cellStyle name="Currency 4 2 3 2 4 3" xfId="1493"/>
    <cellStyle name="Currency 4 2 3 2 4 3 2" xfId="4984"/>
    <cellStyle name="Currency 4 2 3 2 4 3 2 2" xfId="24320"/>
    <cellStyle name="Currency 4 2 3 2 4 3 3" xfId="9108"/>
    <cellStyle name="Currency 4 2 3 2 4 3 3 2" xfId="28437"/>
    <cellStyle name="Currency 4 2 3 2 4 3 4" xfId="12909"/>
    <cellStyle name="Currency 4 2 3 2 4 3 4 2" xfId="32238"/>
    <cellStyle name="Currency 4 2 3 2 4 3 5" xfId="16454"/>
    <cellStyle name="Currency 4 2 3 2 4 3 5 2" xfId="35737"/>
    <cellStyle name="Currency 4 2 3 2 4 3 6" xfId="20833"/>
    <cellStyle name="Currency 4 2 3 2 4 4" xfId="4981"/>
    <cellStyle name="Currency 4 2 3 2 4 4 2" xfId="24317"/>
    <cellStyle name="Currency 4 2 3 2 4 5" xfId="9105"/>
    <cellStyle name="Currency 4 2 3 2 4 5 2" xfId="28434"/>
    <cellStyle name="Currency 4 2 3 2 4 6" xfId="12906"/>
    <cellStyle name="Currency 4 2 3 2 4 6 2" xfId="32235"/>
    <cellStyle name="Currency 4 2 3 2 4 7" xfId="16451"/>
    <cellStyle name="Currency 4 2 3 2 4 7 2" xfId="35734"/>
    <cellStyle name="Currency 4 2 3 2 4 8" xfId="20830"/>
    <cellStyle name="Currency 4 2 3 2 5" xfId="1494"/>
    <cellStyle name="Currency 4 2 3 2 5 2" xfId="1495"/>
    <cellStyle name="Currency 4 2 3 2 5 2 2" xfId="4986"/>
    <cellStyle name="Currency 4 2 3 2 5 2 2 2" xfId="24322"/>
    <cellStyle name="Currency 4 2 3 2 5 2 3" xfId="9110"/>
    <cellStyle name="Currency 4 2 3 2 5 2 3 2" xfId="28439"/>
    <cellStyle name="Currency 4 2 3 2 5 2 4" xfId="12911"/>
    <cellStyle name="Currency 4 2 3 2 5 2 4 2" xfId="32240"/>
    <cellStyle name="Currency 4 2 3 2 5 2 5" xfId="16456"/>
    <cellStyle name="Currency 4 2 3 2 5 2 5 2" xfId="35739"/>
    <cellStyle name="Currency 4 2 3 2 5 2 6" xfId="20835"/>
    <cellStyle name="Currency 4 2 3 2 5 3" xfId="4985"/>
    <cellStyle name="Currency 4 2 3 2 5 3 2" xfId="24321"/>
    <cellStyle name="Currency 4 2 3 2 5 4" xfId="9109"/>
    <cellStyle name="Currency 4 2 3 2 5 4 2" xfId="28438"/>
    <cellStyle name="Currency 4 2 3 2 5 5" xfId="12910"/>
    <cellStyle name="Currency 4 2 3 2 5 5 2" xfId="32239"/>
    <cellStyle name="Currency 4 2 3 2 5 6" xfId="16455"/>
    <cellStyle name="Currency 4 2 3 2 5 6 2" xfId="35738"/>
    <cellStyle name="Currency 4 2 3 2 5 7" xfId="20834"/>
    <cellStyle name="Currency 4 2 3 2 6" xfId="1496"/>
    <cellStyle name="Currency 4 2 3 2 6 2" xfId="4987"/>
    <cellStyle name="Currency 4 2 3 2 6 2 2" xfId="24323"/>
    <cellStyle name="Currency 4 2 3 2 6 3" xfId="9111"/>
    <cellStyle name="Currency 4 2 3 2 6 3 2" xfId="28440"/>
    <cellStyle name="Currency 4 2 3 2 6 4" xfId="12912"/>
    <cellStyle name="Currency 4 2 3 2 6 4 2" xfId="32241"/>
    <cellStyle name="Currency 4 2 3 2 6 5" xfId="16457"/>
    <cellStyle name="Currency 4 2 3 2 6 5 2" xfId="35740"/>
    <cellStyle name="Currency 4 2 3 2 6 6" xfId="20836"/>
    <cellStyle name="Currency 4 2 3 2 7" xfId="4972"/>
    <cellStyle name="Currency 4 2 3 2 7 2" xfId="24308"/>
    <cellStyle name="Currency 4 2 3 2 8" xfId="7916"/>
    <cellStyle name="Currency 4 2 3 2 8 2" xfId="27245"/>
    <cellStyle name="Currency 4 2 3 2 9" xfId="11717"/>
    <cellStyle name="Currency 4 2 3 2 9 2" xfId="31046"/>
    <cellStyle name="Currency 4 2 3 3" xfId="199"/>
    <cellStyle name="Currency 4 2 3 3 10" xfId="16458"/>
    <cellStyle name="Currency 4 2 3 3 10 2" xfId="35741"/>
    <cellStyle name="Currency 4 2 3 3 11" xfId="19568"/>
    <cellStyle name="Currency 4 2 3 3 2" xfId="448"/>
    <cellStyle name="Currency 4 2 3 3 2 2" xfId="1497"/>
    <cellStyle name="Currency 4 2 3 3 2 2 2" xfId="1498"/>
    <cellStyle name="Currency 4 2 3 3 2 2 2 2" xfId="4991"/>
    <cellStyle name="Currency 4 2 3 3 2 2 2 2 2" xfId="24327"/>
    <cellStyle name="Currency 4 2 3 3 2 2 2 3" xfId="9113"/>
    <cellStyle name="Currency 4 2 3 3 2 2 2 3 2" xfId="28442"/>
    <cellStyle name="Currency 4 2 3 3 2 2 2 4" xfId="12914"/>
    <cellStyle name="Currency 4 2 3 3 2 2 2 4 2" xfId="32243"/>
    <cellStyle name="Currency 4 2 3 3 2 2 2 5" xfId="16461"/>
    <cellStyle name="Currency 4 2 3 3 2 2 2 5 2" xfId="35744"/>
    <cellStyle name="Currency 4 2 3 3 2 2 2 6" xfId="20838"/>
    <cellStyle name="Currency 4 2 3 3 2 2 3" xfId="4990"/>
    <cellStyle name="Currency 4 2 3 3 2 2 3 2" xfId="24326"/>
    <cellStyle name="Currency 4 2 3 3 2 2 4" xfId="9112"/>
    <cellStyle name="Currency 4 2 3 3 2 2 4 2" xfId="28441"/>
    <cellStyle name="Currency 4 2 3 3 2 2 5" xfId="12913"/>
    <cellStyle name="Currency 4 2 3 3 2 2 5 2" xfId="32242"/>
    <cellStyle name="Currency 4 2 3 3 2 2 6" xfId="16460"/>
    <cellStyle name="Currency 4 2 3 3 2 2 6 2" xfId="35743"/>
    <cellStyle name="Currency 4 2 3 3 2 2 7" xfId="20837"/>
    <cellStyle name="Currency 4 2 3 3 2 3" xfId="1499"/>
    <cellStyle name="Currency 4 2 3 3 2 3 2" xfId="4992"/>
    <cellStyle name="Currency 4 2 3 3 2 3 2 2" xfId="24328"/>
    <cellStyle name="Currency 4 2 3 3 2 3 3" xfId="9114"/>
    <cellStyle name="Currency 4 2 3 3 2 3 3 2" xfId="28443"/>
    <cellStyle name="Currency 4 2 3 3 2 3 4" xfId="12915"/>
    <cellStyle name="Currency 4 2 3 3 2 3 4 2" xfId="32244"/>
    <cellStyle name="Currency 4 2 3 3 2 3 5" xfId="16462"/>
    <cellStyle name="Currency 4 2 3 3 2 3 5 2" xfId="35745"/>
    <cellStyle name="Currency 4 2 3 3 2 3 6" xfId="20839"/>
    <cellStyle name="Currency 4 2 3 3 2 4" xfId="4989"/>
    <cellStyle name="Currency 4 2 3 3 2 4 2" xfId="24325"/>
    <cellStyle name="Currency 4 2 3 3 2 5" xfId="8065"/>
    <cellStyle name="Currency 4 2 3 3 2 5 2" xfId="27394"/>
    <cellStyle name="Currency 4 2 3 3 2 6" xfId="11866"/>
    <cellStyle name="Currency 4 2 3 3 2 6 2" xfId="31195"/>
    <cellStyle name="Currency 4 2 3 3 2 7" xfId="16459"/>
    <cellStyle name="Currency 4 2 3 3 2 7 2" xfId="35742"/>
    <cellStyle name="Currency 4 2 3 3 2 8" xfId="19790"/>
    <cellStyle name="Currency 4 2 3 3 3" xfId="1500"/>
    <cellStyle name="Currency 4 2 3 3 3 2" xfId="1501"/>
    <cellStyle name="Currency 4 2 3 3 3 2 2" xfId="1502"/>
    <cellStyle name="Currency 4 2 3 3 3 2 2 2" xfId="4995"/>
    <cellStyle name="Currency 4 2 3 3 3 2 2 2 2" xfId="24331"/>
    <cellStyle name="Currency 4 2 3 3 3 2 2 3" xfId="9117"/>
    <cellStyle name="Currency 4 2 3 3 3 2 2 3 2" xfId="28446"/>
    <cellStyle name="Currency 4 2 3 3 3 2 2 4" xfId="12918"/>
    <cellStyle name="Currency 4 2 3 3 3 2 2 4 2" xfId="32247"/>
    <cellStyle name="Currency 4 2 3 3 3 2 2 5" xfId="16465"/>
    <cellStyle name="Currency 4 2 3 3 3 2 2 5 2" xfId="35748"/>
    <cellStyle name="Currency 4 2 3 3 3 2 2 6" xfId="20842"/>
    <cellStyle name="Currency 4 2 3 3 3 2 3" xfId="4994"/>
    <cellStyle name="Currency 4 2 3 3 3 2 3 2" xfId="24330"/>
    <cellStyle name="Currency 4 2 3 3 3 2 4" xfId="9116"/>
    <cellStyle name="Currency 4 2 3 3 3 2 4 2" xfId="28445"/>
    <cellStyle name="Currency 4 2 3 3 3 2 5" xfId="12917"/>
    <cellStyle name="Currency 4 2 3 3 3 2 5 2" xfId="32246"/>
    <cellStyle name="Currency 4 2 3 3 3 2 6" xfId="16464"/>
    <cellStyle name="Currency 4 2 3 3 3 2 6 2" xfId="35747"/>
    <cellStyle name="Currency 4 2 3 3 3 2 7" xfId="20841"/>
    <cellStyle name="Currency 4 2 3 3 3 3" xfId="1503"/>
    <cellStyle name="Currency 4 2 3 3 3 3 2" xfId="4996"/>
    <cellStyle name="Currency 4 2 3 3 3 3 2 2" xfId="24332"/>
    <cellStyle name="Currency 4 2 3 3 3 3 3" xfId="9118"/>
    <cellStyle name="Currency 4 2 3 3 3 3 3 2" xfId="28447"/>
    <cellStyle name="Currency 4 2 3 3 3 3 4" xfId="12919"/>
    <cellStyle name="Currency 4 2 3 3 3 3 4 2" xfId="32248"/>
    <cellStyle name="Currency 4 2 3 3 3 3 5" xfId="16466"/>
    <cellStyle name="Currency 4 2 3 3 3 3 5 2" xfId="35749"/>
    <cellStyle name="Currency 4 2 3 3 3 3 6" xfId="20843"/>
    <cellStyle name="Currency 4 2 3 3 3 4" xfId="4993"/>
    <cellStyle name="Currency 4 2 3 3 3 4 2" xfId="24329"/>
    <cellStyle name="Currency 4 2 3 3 3 5" xfId="9115"/>
    <cellStyle name="Currency 4 2 3 3 3 5 2" xfId="28444"/>
    <cellStyle name="Currency 4 2 3 3 3 6" xfId="12916"/>
    <cellStyle name="Currency 4 2 3 3 3 6 2" xfId="32245"/>
    <cellStyle name="Currency 4 2 3 3 3 7" xfId="16463"/>
    <cellStyle name="Currency 4 2 3 3 3 7 2" xfId="35746"/>
    <cellStyle name="Currency 4 2 3 3 3 8" xfId="20840"/>
    <cellStyle name="Currency 4 2 3 3 4" xfId="1504"/>
    <cellStyle name="Currency 4 2 3 3 4 2" xfId="1505"/>
    <cellStyle name="Currency 4 2 3 3 4 2 2" xfId="1506"/>
    <cellStyle name="Currency 4 2 3 3 4 2 2 2" xfId="4999"/>
    <cellStyle name="Currency 4 2 3 3 4 2 2 2 2" xfId="24335"/>
    <cellStyle name="Currency 4 2 3 3 4 2 2 3" xfId="9121"/>
    <cellStyle name="Currency 4 2 3 3 4 2 2 3 2" xfId="28450"/>
    <cellStyle name="Currency 4 2 3 3 4 2 2 4" xfId="12922"/>
    <cellStyle name="Currency 4 2 3 3 4 2 2 4 2" xfId="32251"/>
    <cellStyle name="Currency 4 2 3 3 4 2 2 5" xfId="16469"/>
    <cellStyle name="Currency 4 2 3 3 4 2 2 5 2" xfId="35752"/>
    <cellStyle name="Currency 4 2 3 3 4 2 2 6" xfId="20846"/>
    <cellStyle name="Currency 4 2 3 3 4 2 3" xfId="4998"/>
    <cellStyle name="Currency 4 2 3 3 4 2 3 2" xfId="24334"/>
    <cellStyle name="Currency 4 2 3 3 4 2 4" xfId="9120"/>
    <cellStyle name="Currency 4 2 3 3 4 2 4 2" xfId="28449"/>
    <cellStyle name="Currency 4 2 3 3 4 2 5" xfId="12921"/>
    <cellStyle name="Currency 4 2 3 3 4 2 5 2" xfId="32250"/>
    <cellStyle name="Currency 4 2 3 3 4 2 6" xfId="16468"/>
    <cellStyle name="Currency 4 2 3 3 4 2 6 2" xfId="35751"/>
    <cellStyle name="Currency 4 2 3 3 4 2 7" xfId="20845"/>
    <cellStyle name="Currency 4 2 3 3 4 3" xfId="1507"/>
    <cellStyle name="Currency 4 2 3 3 4 3 2" xfId="5000"/>
    <cellStyle name="Currency 4 2 3 3 4 3 2 2" xfId="24336"/>
    <cellStyle name="Currency 4 2 3 3 4 3 3" xfId="9122"/>
    <cellStyle name="Currency 4 2 3 3 4 3 3 2" xfId="28451"/>
    <cellStyle name="Currency 4 2 3 3 4 3 4" xfId="12923"/>
    <cellStyle name="Currency 4 2 3 3 4 3 4 2" xfId="32252"/>
    <cellStyle name="Currency 4 2 3 3 4 3 5" xfId="16470"/>
    <cellStyle name="Currency 4 2 3 3 4 3 5 2" xfId="35753"/>
    <cellStyle name="Currency 4 2 3 3 4 3 6" xfId="20847"/>
    <cellStyle name="Currency 4 2 3 3 4 4" xfId="4997"/>
    <cellStyle name="Currency 4 2 3 3 4 4 2" xfId="24333"/>
    <cellStyle name="Currency 4 2 3 3 4 5" xfId="9119"/>
    <cellStyle name="Currency 4 2 3 3 4 5 2" xfId="28448"/>
    <cellStyle name="Currency 4 2 3 3 4 6" xfId="12920"/>
    <cellStyle name="Currency 4 2 3 3 4 6 2" xfId="32249"/>
    <cellStyle name="Currency 4 2 3 3 4 7" xfId="16467"/>
    <cellStyle name="Currency 4 2 3 3 4 7 2" xfId="35750"/>
    <cellStyle name="Currency 4 2 3 3 4 8" xfId="20844"/>
    <cellStyle name="Currency 4 2 3 3 5" xfId="1508"/>
    <cellStyle name="Currency 4 2 3 3 5 2" xfId="1509"/>
    <cellStyle name="Currency 4 2 3 3 5 2 2" xfId="5002"/>
    <cellStyle name="Currency 4 2 3 3 5 2 2 2" xfId="24338"/>
    <cellStyle name="Currency 4 2 3 3 5 2 3" xfId="9124"/>
    <cellStyle name="Currency 4 2 3 3 5 2 3 2" xfId="28453"/>
    <cellStyle name="Currency 4 2 3 3 5 2 4" xfId="12925"/>
    <cellStyle name="Currency 4 2 3 3 5 2 4 2" xfId="32254"/>
    <cellStyle name="Currency 4 2 3 3 5 2 5" xfId="16472"/>
    <cellStyle name="Currency 4 2 3 3 5 2 5 2" xfId="35755"/>
    <cellStyle name="Currency 4 2 3 3 5 2 6" xfId="20849"/>
    <cellStyle name="Currency 4 2 3 3 5 3" xfId="5001"/>
    <cellStyle name="Currency 4 2 3 3 5 3 2" xfId="24337"/>
    <cellStyle name="Currency 4 2 3 3 5 4" xfId="9123"/>
    <cellStyle name="Currency 4 2 3 3 5 4 2" xfId="28452"/>
    <cellStyle name="Currency 4 2 3 3 5 5" xfId="12924"/>
    <cellStyle name="Currency 4 2 3 3 5 5 2" xfId="32253"/>
    <cellStyle name="Currency 4 2 3 3 5 6" xfId="16471"/>
    <cellStyle name="Currency 4 2 3 3 5 6 2" xfId="35754"/>
    <cellStyle name="Currency 4 2 3 3 5 7" xfId="20848"/>
    <cellStyle name="Currency 4 2 3 3 6" xfId="1510"/>
    <cellStyle name="Currency 4 2 3 3 6 2" xfId="5003"/>
    <cellStyle name="Currency 4 2 3 3 6 2 2" xfId="24339"/>
    <cellStyle name="Currency 4 2 3 3 6 3" xfId="9125"/>
    <cellStyle name="Currency 4 2 3 3 6 3 2" xfId="28454"/>
    <cellStyle name="Currency 4 2 3 3 6 4" xfId="12926"/>
    <cellStyle name="Currency 4 2 3 3 6 4 2" xfId="32255"/>
    <cellStyle name="Currency 4 2 3 3 6 5" xfId="16473"/>
    <cellStyle name="Currency 4 2 3 3 6 5 2" xfId="35756"/>
    <cellStyle name="Currency 4 2 3 3 6 6" xfId="20850"/>
    <cellStyle name="Currency 4 2 3 3 7" xfId="4988"/>
    <cellStyle name="Currency 4 2 3 3 7 2" xfId="24324"/>
    <cellStyle name="Currency 4 2 3 3 8" xfId="7843"/>
    <cellStyle name="Currency 4 2 3 3 8 2" xfId="27172"/>
    <cellStyle name="Currency 4 2 3 3 9" xfId="11644"/>
    <cellStyle name="Currency 4 2 3 3 9 2" xfId="30973"/>
    <cellStyle name="Currency 4 2 3 4" xfId="375"/>
    <cellStyle name="Currency 4 2 3 4 2" xfId="1511"/>
    <cellStyle name="Currency 4 2 3 4 2 2" xfId="1512"/>
    <cellStyle name="Currency 4 2 3 4 2 2 2" xfId="5006"/>
    <cellStyle name="Currency 4 2 3 4 2 2 2 2" xfId="24342"/>
    <cellStyle name="Currency 4 2 3 4 2 2 3" xfId="9127"/>
    <cellStyle name="Currency 4 2 3 4 2 2 3 2" xfId="28456"/>
    <cellStyle name="Currency 4 2 3 4 2 2 4" xfId="12928"/>
    <cellStyle name="Currency 4 2 3 4 2 2 4 2" xfId="32257"/>
    <cellStyle name="Currency 4 2 3 4 2 2 5" xfId="16476"/>
    <cellStyle name="Currency 4 2 3 4 2 2 5 2" xfId="35759"/>
    <cellStyle name="Currency 4 2 3 4 2 2 6" xfId="20852"/>
    <cellStyle name="Currency 4 2 3 4 2 3" xfId="5005"/>
    <cellStyle name="Currency 4 2 3 4 2 3 2" xfId="24341"/>
    <cellStyle name="Currency 4 2 3 4 2 4" xfId="9126"/>
    <cellStyle name="Currency 4 2 3 4 2 4 2" xfId="28455"/>
    <cellStyle name="Currency 4 2 3 4 2 5" xfId="12927"/>
    <cellStyle name="Currency 4 2 3 4 2 5 2" xfId="32256"/>
    <cellStyle name="Currency 4 2 3 4 2 6" xfId="16475"/>
    <cellStyle name="Currency 4 2 3 4 2 6 2" xfId="35758"/>
    <cellStyle name="Currency 4 2 3 4 2 7" xfId="20851"/>
    <cellStyle name="Currency 4 2 3 4 3" xfId="1513"/>
    <cellStyle name="Currency 4 2 3 4 3 2" xfId="5007"/>
    <cellStyle name="Currency 4 2 3 4 3 2 2" xfId="24343"/>
    <cellStyle name="Currency 4 2 3 4 3 3" xfId="9128"/>
    <cellStyle name="Currency 4 2 3 4 3 3 2" xfId="28457"/>
    <cellStyle name="Currency 4 2 3 4 3 4" xfId="12929"/>
    <cellStyle name="Currency 4 2 3 4 3 4 2" xfId="32258"/>
    <cellStyle name="Currency 4 2 3 4 3 5" xfId="16477"/>
    <cellStyle name="Currency 4 2 3 4 3 5 2" xfId="35760"/>
    <cellStyle name="Currency 4 2 3 4 3 6" xfId="20853"/>
    <cellStyle name="Currency 4 2 3 4 4" xfId="5004"/>
    <cellStyle name="Currency 4 2 3 4 4 2" xfId="24340"/>
    <cellStyle name="Currency 4 2 3 4 5" xfId="7992"/>
    <cellStyle name="Currency 4 2 3 4 5 2" xfId="27321"/>
    <cellStyle name="Currency 4 2 3 4 6" xfId="11793"/>
    <cellStyle name="Currency 4 2 3 4 6 2" xfId="31122"/>
    <cellStyle name="Currency 4 2 3 4 7" xfId="16474"/>
    <cellStyle name="Currency 4 2 3 4 7 2" xfId="35757"/>
    <cellStyle name="Currency 4 2 3 4 8" xfId="19717"/>
    <cellStyle name="Currency 4 2 3 5" xfId="1514"/>
    <cellStyle name="Currency 4 2 3 5 2" xfId="1515"/>
    <cellStyle name="Currency 4 2 3 5 2 2" xfId="1516"/>
    <cellStyle name="Currency 4 2 3 5 2 2 2" xfId="5010"/>
    <cellStyle name="Currency 4 2 3 5 2 2 2 2" xfId="24346"/>
    <cellStyle name="Currency 4 2 3 5 2 2 3" xfId="9131"/>
    <cellStyle name="Currency 4 2 3 5 2 2 3 2" xfId="28460"/>
    <cellStyle name="Currency 4 2 3 5 2 2 4" xfId="12932"/>
    <cellStyle name="Currency 4 2 3 5 2 2 4 2" xfId="32261"/>
    <cellStyle name="Currency 4 2 3 5 2 2 5" xfId="16480"/>
    <cellStyle name="Currency 4 2 3 5 2 2 5 2" xfId="35763"/>
    <cellStyle name="Currency 4 2 3 5 2 2 6" xfId="20856"/>
    <cellStyle name="Currency 4 2 3 5 2 3" xfId="5009"/>
    <cellStyle name="Currency 4 2 3 5 2 3 2" xfId="24345"/>
    <cellStyle name="Currency 4 2 3 5 2 4" xfId="9130"/>
    <cellStyle name="Currency 4 2 3 5 2 4 2" xfId="28459"/>
    <cellStyle name="Currency 4 2 3 5 2 5" xfId="12931"/>
    <cellStyle name="Currency 4 2 3 5 2 5 2" xfId="32260"/>
    <cellStyle name="Currency 4 2 3 5 2 6" xfId="16479"/>
    <cellStyle name="Currency 4 2 3 5 2 6 2" xfId="35762"/>
    <cellStyle name="Currency 4 2 3 5 2 7" xfId="20855"/>
    <cellStyle name="Currency 4 2 3 5 3" xfId="1517"/>
    <cellStyle name="Currency 4 2 3 5 3 2" xfId="5011"/>
    <cellStyle name="Currency 4 2 3 5 3 2 2" xfId="24347"/>
    <cellStyle name="Currency 4 2 3 5 3 3" xfId="9132"/>
    <cellStyle name="Currency 4 2 3 5 3 3 2" xfId="28461"/>
    <cellStyle name="Currency 4 2 3 5 3 4" xfId="12933"/>
    <cellStyle name="Currency 4 2 3 5 3 4 2" xfId="32262"/>
    <cellStyle name="Currency 4 2 3 5 3 5" xfId="16481"/>
    <cellStyle name="Currency 4 2 3 5 3 5 2" xfId="35764"/>
    <cellStyle name="Currency 4 2 3 5 3 6" xfId="20857"/>
    <cellStyle name="Currency 4 2 3 5 4" xfId="5008"/>
    <cellStyle name="Currency 4 2 3 5 4 2" xfId="24344"/>
    <cellStyle name="Currency 4 2 3 5 5" xfId="9129"/>
    <cellStyle name="Currency 4 2 3 5 5 2" xfId="28458"/>
    <cellStyle name="Currency 4 2 3 5 6" xfId="12930"/>
    <cellStyle name="Currency 4 2 3 5 6 2" xfId="32259"/>
    <cellStyle name="Currency 4 2 3 5 7" xfId="16478"/>
    <cellStyle name="Currency 4 2 3 5 7 2" xfId="35761"/>
    <cellStyle name="Currency 4 2 3 5 8" xfId="20854"/>
    <cellStyle name="Currency 4 2 3 6" xfId="1518"/>
    <cellStyle name="Currency 4 2 3 6 2" xfId="1519"/>
    <cellStyle name="Currency 4 2 3 6 2 2" xfId="1520"/>
    <cellStyle name="Currency 4 2 3 6 2 2 2" xfId="5014"/>
    <cellStyle name="Currency 4 2 3 6 2 2 2 2" xfId="24350"/>
    <cellStyle name="Currency 4 2 3 6 2 2 3" xfId="9135"/>
    <cellStyle name="Currency 4 2 3 6 2 2 3 2" xfId="28464"/>
    <cellStyle name="Currency 4 2 3 6 2 2 4" xfId="12936"/>
    <cellStyle name="Currency 4 2 3 6 2 2 4 2" xfId="32265"/>
    <cellStyle name="Currency 4 2 3 6 2 2 5" xfId="16484"/>
    <cellStyle name="Currency 4 2 3 6 2 2 5 2" xfId="35767"/>
    <cellStyle name="Currency 4 2 3 6 2 2 6" xfId="20860"/>
    <cellStyle name="Currency 4 2 3 6 2 3" xfId="5013"/>
    <cellStyle name="Currency 4 2 3 6 2 3 2" xfId="24349"/>
    <cellStyle name="Currency 4 2 3 6 2 4" xfId="9134"/>
    <cellStyle name="Currency 4 2 3 6 2 4 2" xfId="28463"/>
    <cellStyle name="Currency 4 2 3 6 2 5" xfId="12935"/>
    <cellStyle name="Currency 4 2 3 6 2 5 2" xfId="32264"/>
    <cellStyle name="Currency 4 2 3 6 2 6" xfId="16483"/>
    <cellStyle name="Currency 4 2 3 6 2 6 2" xfId="35766"/>
    <cellStyle name="Currency 4 2 3 6 2 7" xfId="20859"/>
    <cellStyle name="Currency 4 2 3 6 3" xfId="1521"/>
    <cellStyle name="Currency 4 2 3 6 3 2" xfId="5015"/>
    <cellStyle name="Currency 4 2 3 6 3 2 2" xfId="24351"/>
    <cellStyle name="Currency 4 2 3 6 3 3" xfId="9136"/>
    <cellStyle name="Currency 4 2 3 6 3 3 2" xfId="28465"/>
    <cellStyle name="Currency 4 2 3 6 3 4" xfId="12937"/>
    <cellStyle name="Currency 4 2 3 6 3 4 2" xfId="32266"/>
    <cellStyle name="Currency 4 2 3 6 3 5" xfId="16485"/>
    <cellStyle name="Currency 4 2 3 6 3 5 2" xfId="35768"/>
    <cellStyle name="Currency 4 2 3 6 3 6" xfId="20861"/>
    <cellStyle name="Currency 4 2 3 6 4" xfId="5012"/>
    <cellStyle name="Currency 4 2 3 6 4 2" xfId="24348"/>
    <cellStyle name="Currency 4 2 3 6 5" xfId="9133"/>
    <cellStyle name="Currency 4 2 3 6 5 2" xfId="28462"/>
    <cellStyle name="Currency 4 2 3 6 6" xfId="12934"/>
    <cellStyle name="Currency 4 2 3 6 6 2" xfId="32263"/>
    <cellStyle name="Currency 4 2 3 6 7" xfId="16482"/>
    <cellStyle name="Currency 4 2 3 6 7 2" xfId="35765"/>
    <cellStyle name="Currency 4 2 3 6 8" xfId="20858"/>
    <cellStyle name="Currency 4 2 3 7" xfId="1522"/>
    <cellStyle name="Currency 4 2 3 7 2" xfId="1523"/>
    <cellStyle name="Currency 4 2 3 7 2 2" xfId="1524"/>
    <cellStyle name="Currency 4 2 3 7 2 2 2" xfId="5018"/>
    <cellStyle name="Currency 4 2 3 7 2 2 2 2" xfId="24354"/>
    <cellStyle name="Currency 4 2 3 7 2 2 3" xfId="9139"/>
    <cellStyle name="Currency 4 2 3 7 2 2 3 2" xfId="28468"/>
    <cellStyle name="Currency 4 2 3 7 2 2 4" xfId="12940"/>
    <cellStyle name="Currency 4 2 3 7 2 2 4 2" xfId="32269"/>
    <cellStyle name="Currency 4 2 3 7 2 2 5" xfId="16488"/>
    <cellStyle name="Currency 4 2 3 7 2 2 5 2" xfId="35771"/>
    <cellStyle name="Currency 4 2 3 7 2 2 6" xfId="20864"/>
    <cellStyle name="Currency 4 2 3 7 2 3" xfId="5017"/>
    <cellStyle name="Currency 4 2 3 7 2 3 2" xfId="24353"/>
    <cellStyle name="Currency 4 2 3 7 2 4" xfId="9138"/>
    <cellStyle name="Currency 4 2 3 7 2 4 2" xfId="28467"/>
    <cellStyle name="Currency 4 2 3 7 2 5" xfId="12939"/>
    <cellStyle name="Currency 4 2 3 7 2 5 2" xfId="32268"/>
    <cellStyle name="Currency 4 2 3 7 2 6" xfId="16487"/>
    <cellStyle name="Currency 4 2 3 7 2 6 2" xfId="35770"/>
    <cellStyle name="Currency 4 2 3 7 2 7" xfId="20863"/>
    <cellStyle name="Currency 4 2 3 7 3" xfId="1525"/>
    <cellStyle name="Currency 4 2 3 7 3 2" xfId="5019"/>
    <cellStyle name="Currency 4 2 3 7 3 2 2" xfId="24355"/>
    <cellStyle name="Currency 4 2 3 7 3 3" xfId="9140"/>
    <cellStyle name="Currency 4 2 3 7 3 3 2" xfId="28469"/>
    <cellStyle name="Currency 4 2 3 7 3 4" xfId="12941"/>
    <cellStyle name="Currency 4 2 3 7 3 4 2" xfId="32270"/>
    <cellStyle name="Currency 4 2 3 7 3 5" xfId="16489"/>
    <cellStyle name="Currency 4 2 3 7 3 5 2" xfId="35772"/>
    <cellStyle name="Currency 4 2 3 7 3 6" xfId="20865"/>
    <cellStyle name="Currency 4 2 3 7 4" xfId="5016"/>
    <cellStyle name="Currency 4 2 3 7 4 2" xfId="24352"/>
    <cellStyle name="Currency 4 2 3 7 5" xfId="9137"/>
    <cellStyle name="Currency 4 2 3 7 5 2" xfId="28466"/>
    <cellStyle name="Currency 4 2 3 7 6" xfId="12938"/>
    <cellStyle name="Currency 4 2 3 7 6 2" xfId="32267"/>
    <cellStyle name="Currency 4 2 3 7 7" xfId="16486"/>
    <cellStyle name="Currency 4 2 3 7 7 2" xfId="35769"/>
    <cellStyle name="Currency 4 2 3 7 8" xfId="20862"/>
    <cellStyle name="Currency 4 2 3 8" xfId="1526"/>
    <cellStyle name="Currency 4 2 3 8 2" xfId="1527"/>
    <cellStyle name="Currency 4 2 3 8 2 2" xfId="5021"/>
    <cellStyle name="Currency 4 2 3 8 2 2 2" xfId="24357"/>
    <cellStyle name="Currency 4 2 3 8 2 3" xfId="9142"/>
    <cellStyle name="Currency 4 2 3 8 2 3 2" xfId="28471"/>
    <cellStyle name="Currency 4 2 3 8 2 4" xfId="12943"/>
    <cellStyle name="Currency 4 2 3 8 2 4 2" xfId="32272"/>
    <cellStyle name="Currency 4 2 3 8 2 5" xfId="16491"/>
    <cellStyle name="Currency 4 2 3 8 2 5 2" xfId="35774"/>
    <cellStyle name="Currency 4 2 3 8 2 6" xfId="20867"/>
    <cellStyle name="Currency 4 2 3 8 3" xfId="5020"/>
    <cellStyle name="Currency 4 2 3 8 3 2" xfId="24356"/>
    <cellStyle name="Currency 4 2 3 8 4" xfId="9141"/>
    <cellStyle name="Currency 4 2 3 8 4 2" xfId="28470"/>
    <cellStyle name="Currency 4 2 3 8 5" xfId="12942"/>
    <cellStyle name="Currency 4 2 3 8 5 2" xfId="32271"/>
    <cellStyle name="Currency 4 2 3 8 6" xfId="16490"/>
    <cellStyle name="Currency 4 2 3 8 6 2" xfId="35773"/>
    <cellStyle name="Currency 4 2 3 8 7" xfId="20866"/>
    <cellStyle name="Currency 4 2 3 9" xfId="1528"/>
    <cellStyle name="Currency 4 2 3 9 2" xfId="5022"/>
    <cellStyle name="Currency 4 2 3 9 2 2" xfId="24358"/>
    <cellStyle name="Currency 4 2 3 9 3" xfId="9143"/>
    <cellStyle name="Currency 4 2 3 9 3 2" xfId="28472"/>
    <cellStyle name="Currency 4 2 3 9 4" xfId="12944"/>
    <cellStyle name="Currency 4 2 3 9 4 2" xfId="32273"/>
    <cellStyle name="Currency 4 2 3 9 5" xfId="16492"/>
    <cellStyle name="Currency 4 2 3 9 5 2" xfId="35775"/>
    <cellStyle name="Currency 4 2 3 9 6" xfId="20868"/>
    <cellStyle name="Currency 4 2 4" xfId="235"/>
    <cellStyle name="Currency 4 2 4 10" xfId="16493"/>
    <cellStyle name="Currency 4 2 4 10 2" xfId="35776"/>
    <cellStyle name="Currency 4 2 4 11" xfId="19604"/>
    <cellStyle name="Currency 4 2 4 2" xfId="484"/>
    <cellStyle name="Currency 4 2 4 2 2" xfId="1529"/>
    <cellStyle name="Currency 4 2 4 2 2 2" xfId="1530"/>
    <cellStyle name="Currency 4 2 4 2 2 2 2" xfId="5026"/>
    <cellStyle name="Currency 4 2 4 2 2 2 2 2" xfId="24362"/>
    <cellStyle name="Currency 4 2 4 2 2 2 3" xfId="9145"/>
    <cellStyle name="Currency 4 2 4 2 2 2 3 2" xfId="28474"/>
    <cellStyle name="Currency 4 2 4 2 2 2 4" xfId="12946"/>
    <cellStyle name="Currency 4 2 4 2 2 2 4 2" xfId="32275"/>
    <cellStyle name="Currency 4 2 4 2 2 2 5" xfId="16496"/>
    <cellStyle name="Currency 4 2 4 2 2 2 5 2" xfId="35779"/>
    <cellStyle name="Currency 4 2 4 2 2 2 6" xfId="20870"/>
    <cellStyle name="Currency 4 2 4 2 2 3" xfId="5025"/>
    <cellStyle name="Currency 4 2 4 2 2 3 2" xfId="24361"/>
    <cellStyle name="Currency 4 2 4 2 2 4" xfId="9144"/>
    <cellStyle name="Currency 4 2 4 2 2 4 2" xfId="28473"/>
    <cellStyle name="Currency 4 2 4 2 2 5" xfId="12945"/>
    <cellStyle name="Currency 4 2 4 2 2 5 2" xfId="32274"/>
    <cellStyle name="Currency 4 2 4 2 2 6" xfId="16495"/>
    <cellStyle name="Currency 4 2 4 2 2 6 2" xfId="35778"/>
    <cellStyle name="Currency 4 2 4 2 2 7" xfId="20869"/>
    <cellStyle name="Currency 4 2 4 2 3" xfId="1531"/>
    <cellStyle name="Currency 4 2 4 2 3 2" xfId="5027"/>
    <cellStyle name="Currency 4 2 4 2 3 2 2" xfId="24363"/>
    <cellStyle name="Currency 4 2 4 2 3 3" xfId="9146"/>
    <cellStyle name="Currency 4 2 4 2 3 3 2" xfId="28475"/>
    <cellStyle name="Currency 4 2 4 2 3 4" xfId="12947"/>
    <cellStyle name="Currency 4 2 4 2 3 4 2" xfId="32276"/>
    <cellStyle name="Currency 4 2 4 2 3 5" xfId="16497"/>
    <cellStyle name="Currency 4 2 4 2 3 5 2" xfId="35780"/>
    <cellStyle name="Currency 4 2 4 2 3 6" xfId="20871"/>
    <cellStyle name="Currency 4 2 4 2 4" xfId="5024"/>
    <cellStyle name="Currency 4 2 4 2 4 2" xfId="24360"/>
    <cellStyle name="Currency 4 2 4 2 5" xfId="8101"/>
    <cellStyle name="Currency 4 2 4 2 5 2" xfId="27430"/>
    <cellStyle name="Currency 4 2 4 2 6" xfId="11902"/>
    <cellStyle name="Currency 4 2 4 2 6 2" xfId="31231"/>
    <cellStyle name="Currency 4 2 4 2 7" xfId="16494"/>
    <cellStyle name="Currency 4 2 4 2 7 2" xfId="35777"/>
    <cellStyle name="Currency 4 2 4 2 8" xfId="19826"/>
    <cellStyle name="Currency 4 2 4 3" xfId="1532"/>
    <cellStyle name="Currency 4 2 4 3 2" xfId="1533"/>
    <cellStyle name="Currency 4 2 4 3 2 2" xfId="1534"/>
    <cellStyle name="Currency 4 2 4 3 2 2 2" xfId="5030"/>
    <cellStyle name="Currency 4 2 4 3 2 2 2 2" xfId="24366"/>
    <cellStyle name="Currency 4 2 4 3 2 2 3" xfId="9149"/>
    <cellStyle name="Currency 4 2 4 3 2 2 3 2" xfId="28478"/>
    <cellStyle name="Currency 4 2 4 3 2 2 4" xfId="12950"/>
    <cellStyle name="Currency 4 2 4 3 2 2 4 2" xfId="32279"/>
    <cellStyle name="Currency 4 2 4 3 2 2 5" xfId="16500"/>
    <cellStyle name="Currency 4 2 4 3 2 2 5 2" xfId="35783"/>
    <cellStyle name="Currency 4 2 4 3 2 2 6" xfId="20874"/>
    <cellStyle name="Currency 4 2 4 3 2 3" xfId="5029"/>
    <cellStyle name="Currency 4 2 4 3 2 3 2" xfId="24365"/>
    <cellStyle name="Currency 4 2 4 3 2 4" xfId="9148"/>
    <cellStyle name="Currency 4 2 4 3 2 4 2" xfId="28477"/>
    <cellStyle name="Currency 4 2 4 3 2 5" xfId="12949"/>
    <cellStyle name="Currency 4 2 4 3 2 5 2" xfId="32278"/>
    <cellStyle name="Currency 4 2 4 3 2 6" xfId="16499"/>
    <cellStyle name="Currency 4 2 4 3 2 6 2" xfId="35782"/>
    <cellStyle name="Currency 4 2 4 3 2 7" xfId="20873"/>
    <cellStyle name="Currency 4 2 4 3 3" xfId="1535"/>
    <cellStyle name="Currency 4 2 4 3 3 2" xfId="5031"/>
    <cellStyle name="Currency 4 2 4 3 3 2 2" xfId="24367"/>
    <cellStyle name="Currency 4 2 4 3 3 3" xfId="9150"/>
    <cellStyle name="Currency 4 2 4 3 3 3 2" xfId="28479"/>
    <cellStyle name="Currency 4 2 4 3 3 4" xfId="12951"/>
    <cellStyle name="Currency 4 2 4 3 3 4 2" xfId="32280"/>
    <cellStyle name="Currency 4 2 4 3 3 5" xfId="16501"/>
    <cellStyle name="Currency 4 2 4 3 3 5 2" xfId="35784"/>
    <cellStyle name="Currency 4 2 4 3 3 6" xfId="20875"/>
    <cellStyle name="Currency 4 2 4 3 4" xfId="5028"/>
    <cellStyle name="Currency 4 2 4 3 4 2" xfId="24364"/>
    <cellStyle name="Currency 4 2 4 3 5" xfId="9147"/>
    <cellStyle name="Currency 4 2 4 3 5 2" xfId="28476"/>
    <cellStyle name="Currency 4 2 4 3 6" xfId="12948"/>
    <cellStyle name="Currency 4 2 4 3 6 2" xfId="32277"/>
    <cellStyle name="Currency 4 2 4 3 7" xfId="16498"/>
    <cellStyle name="Currency 4 2 4 3 7 2" xfId="35781"/>
    <cellStyle name="Currency 4 2 4 3 8" xfId="20872"/>
    <cellStyle name="Currency 4 2 4 4" xfId="1536"/>
    <cellStyle name="Currency 4 2 4 4 2" xfId="1537"/>
    <cellStyle name="Currency 4 2 4 4 2 2" xfId="1538"/>
    <cellStyle name="Currency 4 2 4 4 2 2 2" xfId="5034"/>
    <cellStyle name="Currency 4 2 4 4 2 2 2 2" xfId="24370"/>
    <cellStyle name="Currency 4 2 4 4 2 2 3" xfId="9153"/>
    <cellStyle name="Currency 4 2 4 4 2 2 3 2" xfId="28482"/>
    <cellStyle name="Currency 4 2 4 4 2 2 4" xfId="12954"/>
    <cellStyle name="Currency 4 2 4 4 2 2 4 2" xfId="32283"/>
    <cellStyle name="Currency 4 2 4 4 2 2 5" xfId="16504"/>
    <cellStyle name="Currency 4 2 4 4 2 2 5 2" xfId="35787"/>
    <cellStyle name="Currency 4 2 4 4 2 2 6" xfId="20878"/>
    <cellStyle name="Currency 4 2 4 4 2 3" xfId="5033"/>
    <cellStyle name="Currency 4 2 4 4 2 3 2" xfId="24369"/>
    <cellStyle name="Currency 4 2 4 4 2 4" xfId="9152"/>
    <cellStyle name="Currency 4 2 4 4 2 4 2" xfId="28481"/>
    <cellStyle name="Currency 4 2 4 4 2 5" xfId="12953"/>
    <cellStyle name="Currency 4 2 4 4 2 5 2" xfId="32282"/>
    <cellStyle name="Currency 4 2 4 4 2 6" xfId="16503"/>
    <cellStyle name="Currency 4 2 4 4 2 6 2" xfId="35786"/>
    <cellStyle name="Currency 4 2 4 4 2 7" xfId="20877"/>
    <cellStyle name="Currency 4 2 4 4 3" xfId="1539"/>
    <cellStyle name="Currency 4 2 4 4 3 2" xfId="5035"/>
    <cellStyle name="Currency 4 2 4 4 3 2 2" xfId="24371"/>
    <cellStyle name="Currency 4 2 4 4 3 3" xfId="9154"/>
    <cellStyle name="Currency 4 2 4 4 3 3 2" xfId="28483"/>
    <cellStyle name="Currency 4 2 4 4 3 4" xfId="12955"/>
    <cellStyle name="Currency 4 2 4 4 3 4 2" xfId="32284"/>
    <cellStyle name="Currency 4 2 4 4 3 5" xfId="16505"/>
    <cellStyle name="Currency 4 2 4 4 3 5 2" xfId="35788"/>
    <cellStyle name="Currency 4 2 4 4 3 6" xfId="20879"/>
    <cellStyle name="Currency 4 2 4 4 4" xfId="5032"/>
    <cellStyle name="Currency 4 2 4 4 4 2" xfId="24368"/>
    <cellStyle name="Currency 4 2 4 4 5" xfId="9151"/>
    <cellStyle name="Currency 4 2 4 4 5 2" xfId="28480"/>
    <cellStyle name="Currency 4 2 4 4 6" xfId="12952"/>
    <cellStyle name="Currency 4 2 4 4 6 2" xfId="32281"/>
    <cellStyle name="Currency 4 2 4 4 7" xfId="16502"/>
    <cellStyle name="Currency 4 2 4 4 7 2" xfId="35785"/>
    <cellStyle name="Currency 4 2 4 4 8" xfId="20876"/>
    <cellStyle name="Currency 4 2 4 5" xfId="1540"/>
    <cellStyle name="Currency 4 2 4 5 2" xfId="1541"/>
    <cellStyle name="Currency 4 2 4 5 2 2" xfId="5037"/>
    <cellStyle name="Currency 4 2 4 5 2 2 2" xfId="24373"/>
    <cellStyle name="Currency 4 2 4 5 2 3" xfId="9156"/>
    <cellStyle name="Currency 4 2 4 5 2 3 2" xfId="28485"/>
    <cellStyle name="Currency 4 2 4 5 2 4" xfId="12957"/>
    <cellStyle name="Currency 4 2 4 5 2 4 2" xfId="32286"/>
    <cellStyle name="Currency 4 2 4 5 2 5" xfId="16507"/>
    <cellStyle name="Currency 4 2 4 5 2 5 2" xfId="35790"/>
    <cellStyle name="Currency 4 2 4 5 2 6" xfId="20881"/>
    <cellStyle name="Currency 4 2 4 5 3" xfId="5036"/>
    <cellStyle name="Currency 4 2 4 5 3 2" xfId="24372"/>
    <cellStyle name="Currency 4 2 4 5 4" xfId="9155"/>
    <cellStyle name="Currency 4 2 4 5 4 2" xfId="28484"/>
    <cellStyle name="Currency 4 2 4 5 5" xfId="12956"/>
    <cellStyle name="Currency 4 2 4 5 5 2" xfId="32285"/>
    <cellStyle name="Currency 4 2 4 5 6" xfId="16506"/>
    <cellStyle name="Currency 4 2 4 5 6 2" xfId="35789"/>
    <cellStyle name="Currency 4 2 4 5 7" xfId="20880"/>
    <cellStyle name="Currency 4 2 4 6" xfId="1542"/>
    <cellStyle name="Currency 4 2 4 6 2" xfId="5038"/>
    <cellStyle name="Currency 4 2 4 6 2 2" xfId="24374"/>
    <cellStyle name="Currency 4 2 4 6 3" xfId="9157"/>
    <cellStyle name="Currency 4 2 4 6 3 2" xfId="28486"/>
    <cellStyle name="Currency 4 2 4 6 4" xfId="12958"/>
    <cellStyle name="Currency 4 2 4 6 4 2" xfId="32287"/>
    <cellStyle name="Currency 4 2 4 6 5" xfId="16508"/>
    <cellStyle name="Currency 4 2 4 6 5 2" xfId="35791"/>
    <cellStyle name="Currency 4 2 4 6 6" xfId="20882"/>
    <cellStyle name="Currency 4 2 4 7" xfId="5023"/>
    <cellStyle name="Currency 4 2 4 7 2" xfId="24359"/>
    <cellStyle name="Currency 4 2 4 8" xfId="7879"/>
    <cellStyle name="Currency 4 2 4 8 2" xfId="27208"/>
    <cellStyle name="Currency 4 2 4 9" xfId="11680"/>
    <cellStyle name="Currency 4 2 4 9 2" xfId="31009"/>
    <cellStyle name="Currency 4 2 5" xfId="161"/>
    <cellStyle name="Currency 4 2 5 10" xfId="16509"/>
    <cellStyle name="Currency 4 2 5 10 2" xfId="35792"/>
    <cellStyle name="Currency 4 2 5 11" xfId="19531"/>
    <cellStyle name="Currency 4 2 5 2" xfId="411"/>
    <cellStyle name="Currency 4 2 5 2 2" xfId="1543"/>
    <cellStyle name="Currency 4 2 5 2 2 2" xfId="1544"/>
    <cellStyle name="Currency 4 2 5 2 2 2 2" xfId="5042"/>
    <cellStyle name="Currency 4 2 5 2 2 2 2 2" xfId="24378"/>
    <cellStyle name="Currency 4 2 5 2 2 2 3" xfId="9159"/>
    <cellStyle name="Currency 4 2 5 2 2 2 3 2" xfId="28488"/>
    <cellStyle name="Currency 4 2 5 2 2 2 4" xfId="12960"/>
    <cellStyle name="Currency 4 2 5 2 2 2 4 2" xfId="32289"/>
    <cellStyle name="Currency 4 2 5 2 2 2 5" xfId="16512"/>
    <cellStyle name="Currency 4 2 5 2 2 2 5 2" xfId="35795"/>
    <cellStyle name="Currency 4 2 5 2 2 2 6" xfId="20884"/>
    <cellStyle name="Currency 4 2 5 2 2 3" xfId="5041"/>
    <cellStyle name="Currency 4 2 5 2 2 3 2" xfId="24377"/>
    <cellStyle name="Currency 4 2 5 2 2 4" xfId="9158"/>
    <cellStyle name="Currency 4 2 5 2 2 4 2" xfId="28487"/>
    <cellStyle name="Currency 4 2 5 2 2 5" xfId="12959"/>
    <cellStyle name="Currency 4 2 5 2 2 5 2" xfId="32288"/>
    <cellStyle name="Currency 4 2 5 2 2 6" xfId="16511"/>
    <cellStyle name="Currency 4 2 5 2 2 6 2" xfId="35794"/>
    <cellStyle name="Currency 4 2 5 2 2 7" xfId="20883"/>
    <cellStyle name="Currency 4 2 5 2 3" xfId="1545"/>
    <cellStyle name="Currency 4 2 5 2 3 2" xfId="5043"/>
    <cellStyle name="Currency 4 2 5 2 3 2 2" xfId="24379"/>
    <cellStyle name="Currency 4 2 5 2 3 3" xfId="9160"/>
    <cellStyle name="Currency 4 2 5 2 3 3 2" xfId="28489"/>
    <cellStyle name="Currency 4 2 5 2 3 4" xfId="12961"/>
    <cellStyle name="Currency 4 2 5 2 3 4 2" xfId="32290"/>
    <cellStyle name="Currency 4 2 5 2 3 5" xfId="16513"/>
    <cellStyle name="Currency 4 2 5 2 3 5 2" xfId="35796"/>
    <cellStyle name="Currency 4 2 5 2 3 6" xfId="20885"/>
    <cellStyle name="Currency 4 2 5 2 4" xfId="5040"/>
    <cellStyle name="Currency 4 2 5 2 4 2" xfId="24376"/>
    <cellStyle name="Currency 4 2 5 2 5" xfId="8028"/>
    <cellStyle name="Currency 4 2 5 2 5 2" xfId="27357"/>
    <cellStyle name="Currency 4 2 5 2 6" xfId="11829"/>
    <cellStyle name="Currency 4 2 5 2 6 2" xfId="31158"/>
    <cellStyle name="Currency 4 2 5 2 7" xfId="16510"/>
    <cellStyle name="Currency 4 2 5 2 7 2" xfId="35793"/>
    <cellStyle name="Currency 4 2 5 2 8" xfId="19753"/>
    <cellStyle name="Currency 4 2 5 3" xfId="1546"/>
    <cellStyle name="Currency 4 2 5 3 2" xfId="1547"/>
    <cellStyle name="Currency 4 2 5 3 2 2" xfId="1548"/>
    <cellStyle name="Currency 4 2 5 3 2 2 2" xfId="5046"/>
    <cellStyle name="Currency 4 2 5 3 2 2 2 2" xfId="24382"/>
    <cellStyle name="Currency 4 2 5 3 2 2 3" xfId="9163"/>
    <cellStyle name="Currency 4 2 5 3 2 2 3 2" xfId="28492"/>
    <cellStyle name="Currency 4 2 5 3 2 2 4" xfId="12964"/>
    <cellStyle name="Currency 4 2 5 3 2 2 4 2" xfId="32293"/>
    <cellStyle name="Currency 4 2 5 3 2 2 5" xfId="16516"/>
    <cellStyle name="Currency 4 2 5 3 2 2 5 2" xfId="35799"/>
    <cellStyle name="Currency 4 2 5 3 2 2 6" xfId="20888"/>
    <cellStyle name="Currency 4 2 5 3 2 3" xfId="5045"/>
    <cellStyle name="Currency 4 2 5 3 2 3 2" xfId="24381"/>
    <cellStyle name="Currency 4 2 5 3 2 4" xfId="9162"/>
    <cellStyle name="Currency 4 2 5 3 2 4 2" xfId="28491"/>
    <cellStyle name="Currency 4 2 5 3 2 5" xfId="12963"/>
    <cellStyle name="Currency 4 2 5 3 2 5 2" xfId="32292"/>
    <cellStyle name="Currency 4 2 5 3 2 6" xfId="16515"/>
    <cellStyle name="Currency 4 2 5 3 2 6 2" xfId="35798"/>
    <cellStyle name="Currency 4 2 5 3 2 7" xfId="20887"/>
    <cellStyle name="Currency 4 2 5 3 3" xfId="1549"/>
    <cellStyle name="Currency 4 2 5 3 3 2" xfId="5047"/>
    <cellStyle name="Currency 4 2 5 3 3 2 2" xfId="24383"/>
    <cellStyle name="Currency 4 2 5 3 3 3" xfId="9164"/>
    <cellStyle name="Currency 4 2 5 3 3 3 2" xfId="28493"/>
    <cellStyle name="Currency 4 2 5 3 3 4" xfId="12965"/>
    <cellStyle name="Currency 4 2 5 3 3 4 2" xfId="32294"/>
    <cellStyle name="Currency 4 2 5 3 3 5" xfId="16517"/>
    <cellStyle name="Currency 4 2 5 3 3 5 2" xfId="35800"/>
    <cellStyle name="Currency 4 2 5 3 3 6" xfId="20889"/>
    <cellStyle name="Currency 4 2 5 3 4" xfId="5044"/>
    <cellStyle name="Currency 4 2 5 3 4 2" xfId="24380"/>
    <cellStyle name="Currency 4 2 5 3 5" xfId="9161"/>
    <cellStyle name="Currency 4 2 5 3 5 2" xfId="28490"/>
    <cellStyle name="Currency 4 2 5 3 6" xfId="12962"/>
    <cellStyle name="Currency 4 2 5 3 6 2" xfId="32291"/>
    <cellStyle name="Currency 4 2 5 3 7" xfId="16514"/>
    <cellStyle name="Currency 4 2 5 3 7 2" xfId="35797"/>
    <cellStyle name="Currency 4 2 5 3 8" xfId="20886"/>
    <cellStyle name="Currency 4 2 5 4" xfId="1550"/>
    <cellStyle name="Currency 4 2 5 4 2" xfId="1551"/>
    <cellStyle name="Currency 4 2 5 4 2 2" xfId="1552"/>
    <cellStyle name="Currency 4 2 5 4 2 2 2" xfId="5050"/>
    <cellStyle name="Currency 4 2 5 4 2 2 2 2" xfId="24386"/>
    <cellStyle name="Currency 4 2 5 4 2 2 3" xfId="9167"/>
    <cellStyle name="Currency 4 2 5 4 2 2 3 2" xfId="28496"/>
    <cellStyle name="Currency 4 2 5 4 2 2 4" xfId="12968"/>
    <cellStyle name="Currency 4 2 5 4 2 2 4 2" xfId="32297"/>
    <cellStyle name="Currency 4 2 5 4 2 2 5" xfId="16520"/>
    <cellStyle name="Currency 4 2 5 4 2 2 5 2" xfId="35803"/>
    <cellStyle name="Currency 4 2 5 4 2 2 6" xfId="20892"/>
    <cellStyle name="Currency 4 2 5 4 2 3" xfId="5049"/>
    <cellStyle name="Currency 4 2 5 4 2 3 2" xfId="24385"/>
    <cellStyle name="Currency 4 2 5 4 2 4" xfId="9166"/>
    <cellStyle name="Currency 4 2 5 4 2 4 2" xfId="28495"/>
    <cellStyle name="Currency 4 2 5 4 2 5" xfId="12967"/>
    <cellStyle name="Currency 4 2 5 4 2 5 2" xfId="32296"/>
    <cellStyle name="Currency 4 2 5 4 2 6" xfId="16519"/>
    <cellStyle name="Currency 4 2 5 4 2 6 2" xfId="35802"/>
    <cellStyle name="Currency 4 2 5 4 2 7" xfId="20891"/>
    <cellStyle name="Currency 4 2 5 4 3" xfId="1553"/>
    <cellStyle name="Currency 4 2 5 4 3 2" xfId="5051"/>
    <cellStyle name="Currency 4 2 5 4 3 2 2" xfId="24387"/>
    <cellStyle name="Currency 4 2 5 4 3 3" xfId="9168"/>
    <cellStyle name="Currency 4 2 5 4 3 3 2" xfId="28497"/>
    <cellStyle name="Currency 4 2 5 4 3 4" xfId="12969"/>
    <cellStyle name="Currency 4 2 5 4 3 4 2" xfId="32298"/>
    <cellStyle name="Currency 4 2 5 4 3 5" xfId="16521"/>
    <cellStyle name="Currency 4 2 5 4 3 5 2" xfId="35804"/>
    <cellStyle name="Currency 4 2 5 4 3 6" xfId="20893"/>
    <cellStyle name="Currency 4 2 5 4 4" xfId="5048"/>
    <cellStyle name="Currency 4 2 5 4 4 2" xfId="24384"/>
    <cellStyle name="Currency 4 2 5 4 5" xfId="9165"/>
    <cellStyle name="Currency 4 2 5 4 5 2" xfId="28494"/>
    <cellStyle name="Currency 4 2 5 4 6" xfId="12966"/>
    <cellStyle name="Currency 4 2 5 4 6 2" xfId="32295"/>
    <cellStyle name="Currency 4 2 5 4 7" xfId="16518"/>
    <cellStyle name="Currency 4 2 5 4 7 2" xfId="35801"/>
    <cellStyle name="Currency 4 2 5 4 8" xfId="20890"/>
    <cellStyle name="Currency 4 2 5 5" xfId="1554"/>
    <cellStyle name="Currency 4 2 5 5 2" xfId="1555"/>
    <cellStyle name="Currency 4 2 5 5 2 2" xfId="5053"/>
    <cellStyle name="Currency 4 2 5 5 2 2 2" xfId="24389"/>
    <cellStyle name="Currency 4 2 5 5 2 3" xfId="9170"/>
    <cellStyle name="Currency 4 2 5 5 2 3 2" xfId="28499"/>
    <cellStyle name="Currency 4 2 5 5 2 4" xfId="12971"/>
    <cellStyle name="Currency 4 2 5 5 2 4 2" xfId="32300"/>
    <cellStyle name="Currency 4 2 5 5 2 5" xfId="16523"/>
    <cellStyle name="Currency 4 2 5 5 2 5 2" xfId="35806"/>
    <cellStyle name="Currency 4 2 5 5 2 6" xfId="20895"/>
    <cellStyle name="Currency 4 2 5 5 3" xfId="5052"/>
    <cellStyle name="Currency 4 2 5 5 3 2" xfId="24388"/>
    <cellStyle name="Currency 4 2 5 5 4" xfId="9169"/>
    <cellStyle name="Currency 4 2 5 5 4 2" xfId="28498"/>
    <cellStyle name="Currency 4 2 5 5 5" xfId="12970"/>
    <cellStyle name="Currency 4 2 5 5 5 2" xfId="32299"/>
    <cellStyle name="Currency 4 2 5 5 6" xfId="16522"/>
    <cellStyle name="Currency 4 2 5 5 6 2" xfId="35805"/>
    <cellStyle name="Currency 4 2 5 5 7" xfId="20894"/>
    <cellStyle name="Currency 4 2 5 6" xfId="1556"/>
    <cellStyle name="Currency 4 2 5 6 2" xfId="5054"/>
    <cellStyle name="Currency 4 2 5 6 2 2" xfId="24390"/>
    <cellStyle name="Currency 4 2 5 6 3" xfId="9171"/>
    <cellStyle name="Currency 4 2 5 6 3 2" xfId="28500"/>
    <cellStyle name="Currency 4 2 5 6 4" xfId="12972"/>
    <cellStyle name="Currency 4 2 5 6 4 2" xfId="32301"/>
    <cellStyle name="Currency 4 2 5 6 5" xfId="16524"/>
    <cellStyle name="Currency 4 2 5 6 5 2" xfId="35807"/>
    <cellStyle name="Currency 4 2 5 6 6" xfId="20896"/>
    <cellStyle name="Currency 4 2 5 7" xfId="5039"/>
    <cellStyle name="Currency 4 2 5 7 2" xfId="24375"/>
    <cellStyle name="Currency 4 2 5 8" xfId="7806"/>
    <cellStyle name="Currency 4 2 5 8 2" xfId="27135"/>
    <cellStyle name="Currency 4 2 5 9" xfId="11607"/>
    <cellStyle name="Currency 4 2 5 9 2" xfId="30936"/>
    <cellStyle name="Currency 4 2 6" xfId="338"/>
    <cellStyle name="Currency 4 2 6 2" xfId="1557"/>
    <cellStyle name="Currency 4 2 6 2 2" xfId="1558"/>
    <cellStyle name="Currency 4 2 6 2 2 2" xfId="5057"/>
    <cellStyle name="Currency 4 2 6 2 2 2 2" xfId="24393"/>
    <cellStyle name="Currency 4 2 6 2 2 3" xfId="9173"/>
    <cellStyle name="Currency 4 2 6 2 2 3 2" xfId="28502"/>
    <cellStyle name="Currency 4 2 6 2 2 4" xfId="12974"/>
    <cellStyle name="Currency 4 2 6 2 2 4 2" xfId="32303"/>
    <cellStyle name="Currency 4 2 6 2 2 5" xfId="16527"/>
    <cellStyle name="Currency 4 2 6 2 2 5 2" xfId="35810"/>
    <cellStyle name="Currency 4 2 6 2 2 6" xfId="20898"/>
    <cellStyle name="Currency 4 2 6 2 3" xfId="5056"/>
    <cellStyle name="Currency 4 2 6 2 3 2" xfId="24392"/>
    <cellStyle name="Currency 4 2 6 2 4" xfId="9172"/>
    <cellStyle name="Currency 4 2 6 2 4 2" xfId="28501"/>
    <cellStyle name="Currency 4 2 6 2 5" xfId="12973"/>
    <cellStyle name="Currency 4 2 6 2 5 2" xfId="32302"/>
    <cellStyle name="Currency 4 2 6 2 6" xfId="16526"/>
    <cellStyle name="Currency 4 2 6 2 6 2" xfId="35809"/>
    <cellStyle name="Currency 4 2 6 2 7" xfId="20897"/>
    <cellStyle name="Currency 4 2 6 3" xfId="1559"/>
    <cellStyle name="Currency 4 2 6 3 2" xfId="5058"/>
    <cellStyle name="Currency 4 2 6 3 2 2" xfId="24394"/>
    <cellStyle name="Currency 4 2 6 3 3" xfId="9174"/>
    <cellStyle name="Currency 4 2 6 3 3 2" xfId="28503"/>
    <cellStyle name="Currency 4 2 6 3 4" xfId="12975"/>
    <cellStyle name="Currency 4 2 6 3 4 2" xfId="32304"/>
    <cellStyle name="Currency 4 2 6 3 5" xfId="16528"/>
    <cellStyle name="Currency 4 2 6 3 5 2" xfId="35811"/>
    <cellStyle name="Currency 4 2 6 3 6" xfId="20899"/>
    <cellStyle name="Currency 4 2 6 4" xfId="5055"/>
    <cellStyle name="Currency 4 2 6 4 2" xfId="24391"/>
    <cellStyle name="Currency 4 2 6 5" xfId="7955"/>
    <cellStyle name="Currency 4 2 6 5 2" xfId="27284"/>
    <cellStyle name="Currency 4 2 6 6" xfId="11756"/>
    <cellStyle name="Currency 4 2 6 6 2" xfId="31085"/>
    <cellStyle name="Currency 4 2 6 7" xfId="16525"/>
    <cellStyle name="Currency 4 2 6 7 2" xfId="35808"/>
    <cellStyle name="Currency 4 2 6 8" xfId="19680"/>
    <cellStyle name="Currency 4 2 7" xfId="1560"/>
    <cellStyle name="Currency 4 2 7 2" xfId="1561"/>
    <cellStyle name="Currency 4 2 7 2 2" xfId="1562"/>
    <cellStyle name="Currency 4 2 7 2 2 2" xfId="5061"/>
    <cellStyle name="Currency 4 2 7 2 2 2 2" xfId="24397"/>
    <cellStyle name="Currency 4 2 7 2 2 3" xfId="9177"/>
    <cellStyle name="Currency 4 2 7 2 2 3 2" xfId="28506"/>
    <cellStyle name="Currency 4 2 7 2 2 4" xfId="12978"/>
    <cellStyle name="Currency 4 2 7 2 2 4 2" xfId="32307"/>
    <cellStyle name="Currency 4 2 7 2 2 5" xfId="16531"/>
    <cellStyle name="Currency 4 2 7 2 2 5 2" xfId="35814"/>
    <cellStyle name="Currency 4 2 7 2 2 6" xfId="20902"/>
    <cellStyle name="Currency 4 2 7 2 3" xfId="5060"/>
    <cellStyle name="Currency 4 2 7 2 3 2" xfId="24396"/>
    <cellStyle name="Currency 4 2 7 2 4" xfId="9176"/>
    <cellStyle name="Currency 4 2 7 2 4 2" xfId="28505"/>
    <cellStyle name="Currency 4 2 7 2 5" xfId="12977"/>
    <cellStyle name="Currency 4 2 7 2 5 2" xfId="32306"/>
    <cellStyle name="Currency 4 2 7 2 6" xfId="16530"/>
    <cellStyle name="Currency 4 2 7 2 6 2" xfId="35813"/>
    <cellStyle name="Currency 4 2 7 2 7" xfId="20901"/>
    <cellStyle name="Currency 4 2 7 3" xfId="1563"/>
    <cellStyle name="Currency 4 2 7 3 2" xfId="5062"/>
    <cellStyle name="Currency 4 2 7 3 2 2" xfId="24398"/>
    <cellStyle name="Currency 4 2 7 3 3" xfId="9178"/>
    <cellStyle name="Currency 4 2 7 3 3 2" xfId="28507"/>
    <cellStyle name="Currency 4 2 7 3 4" xfId="12979"/>
    <cellStyle name="Currency 4 2 7 3 4 2" xfId="32308"/>
    <cellStyle name="Currency 4 2 7 3 5" xfId="16532"/>
    <cellStyle name="Currency 4 2 7 3 5 2" xfId="35815"/>
    <cellStyle name="Currency 4 2 7 3 6" xfId="20903"/>
    <cellStyle name="Currency 4 2 7 4" xfId="5059"/>
    <cellStyle name="Currency 4 2 7 4 2" xfId="24395"/>
    <cellStyle name="Currency 4 2 7 5" xfId="9175"/>
    <cellStyle name="Currency 4 2 7 5 2" xfId="28504"/>
    <cellStyle name="Currency 4 2 7 6" xfId="12976"/>
    <cellStyle name="Currency 4 2 7 6 2" xfId="32305"/>
    <cellStyle name="Currency 4 2 7 7" xfId="16529"/>
    <cellStyle name="Currency 4 2 7 7 2" xfId="35812"/>
    <cellStyle name="Currency 4 2 7 8" xfId="20900"/>
    <cellStyle name="Currency 4 2 8" xfId="1564"/>
    <cellStyle name="Currency 4 2 8 2" xfId="1565"/>
    <cellStyle name="Currency 4 2 8 2 2" xfId="1566"/>
    <cellStyle name="Currency 4 2 8 2 2 2" xfId="5065"/>
    <cellStyle name="Currency 4 2 8 2 2 2 2" xfId="24401"/>
    <cellStyle name="Currency 4 2 8 2 2 3" xfId="9181"/>
    <cellStyle name="Currency 4 2 8 2 2 3 2" xfId="28510"/>
    <cellStyle name="Currency 4 2 8 2 2 4" xfId="12982"/>
    <cellStyle name="Currency 4 2 8 2 2 4 2" xfId="32311"/>
    <cellStyle name="Currency 4 2 8 2 2 5" xfId="16535"/>
    <cellStyle name="Currency 4 2 8 2 2 5 2" xfId="35818"/>
    <cellStyle name="Currency 4 2 8 2 2 6" xfId="20906"/>
    <cellStyle name="Currency 4 2 8 2 3" xfId="5064"/>
    <cellStyle name="Currency 4 2 8 2 3 2" xfId="24400"/>
    <cellStyle name="Currency 4 2 8 2 4" xfId="9180"/>
    <cellStyle name="Currency 4 2 8 2 4 2" xfId="28509"/>
    <cellStyle name="Currency 4 2 8 2 5" xfId="12981"/>
    <cellStyle name="Currency 4 2 8 2 5 2" xfId="32310"/>
    <cellStyle name="Currency 4 2 8 2 6" xfId="16534"/>
    <cellStyle name="Currency 4 2 8 2 6 2" xfId="35817"/>
    <cellStyle name="Currency 4 2 8 2 7" xfId="20905"/>
    <cellStyle name="Currency 4 2 8 3" xfId="1567"/>
    <cellStyle name="Currency 4 2 8 3 2" xfId="5066"/>
    <cellStyle name="Currency 4 2 8 3 2 2" xfId="24402"/>
    <cellStyle name="Currency 4 2 8 3 3" xfId="9182"/>
    <cellStyle name="Currency 4 2 8 3 3 2" xfId="28511"/>
    <cellStyle name="Currency 4 2 8 3 4" xfId="12983"/>
    <cellStyle name="Currency 4 2 8 3 4 2" xfId="32312"/>
    <cellStyle name="Currency 4 2 8 3 5" xfId="16536"/>
    <cellStyle name="Currency 4 2 8 3 5 2" xfId="35819"/>
    <cellStyle name="Currency 4 2 8 3 6" xfId="20907"/>
    <cellStyle name="Currency 4 2 8 4" xfId="5063"/>
    <cellStyle name="Currency 4 2 8 4 2" xfId="24399"/>
    <cellStyle name="Currency 4 2 8 5" xfId="9179"/>
    <cellStyle name="Currency 4 2 8 5 2" xfId="28508"/>
    <cellStyle name="Currency 4 2 8 6" xfId="12980"/>
    <cellStyle name="Currency 4 2 8 6 2" xfId="32309"/>
    <cellStyle name="Currency 4 2 8 7" xfId="16533"/>
    <cellStyle name="Currency 4 2 8 7 2" xfId="35816"/>
    <cellStyle name="Currency 4 2 8 8" xfId="20904"/>
    <cellStyle name="Currency 4 2 9" xfId="1568"/>
    <cellStyle name="Currency 4 2 9 2" xfId="1569"/>
    <cellStyle name="Currency 4 2 9 2 2" xfId="1570"/>
    <cellStyle name="Currency 4 2 9 2 2 2" xfId="5069"/>
    <cellStyle name="Currency 4 2 9 2 2 2 2" xfId="24405"/>
    <cellStyle name="Currency 4 2 9 2 2 3" xfId="9185"/>
    <cellStyle name="Currency 4 2 9 2 2 3 2" xfId="28514"/>
    <cellStyle name="Currency 4 2 9 2 2 4" xfId="12986"/>
    <cellStyle name="Currency 4 2 9 2 2 4 2" xfId="32315"/>
    <cellStyle name="Currency 4 2 9 2 2 5" xfId="16539"/>
    <cellStyle name="Currency 4 2 9 2 2 5 2" xfId="35822"/>
    <cellStyle name="Currency 4 2 9 2 2 6" xfId="20910"/>
    <cellStyle name="Currency 4 2 9 2 3" xfId="5068"/>
    <cellStyle name="Currency 4 2 9 2 3 2" xfId="24404"/>
    <cellStyle name="Currency 4 2 9 2 4" xfId="9184"/>
    <cellStyle name="Currency 4 2 9 2 4 2" xfId="28513"/>
    <cellStyle name="Currency 4 2 9 2 5" xfId="12985"/>
    <cellStyle name="Currency 4 2 9 2 5 2" xfId="32314"/>
    <cellStyle name="Currency 4 2 9 2 6" xfId="16538"/>
    <cellStyle name="Currency 4 2 9 2 6 2" xfId="35821"/>
    <cellStyle name="Currency 4 2 9 2 7" xfId="20909"/>
    <cellStyle name="Currency 4 2 9 3" xfId="1571"/>
    <cellStyle name="Currency 4 2 9 3 2" xfId="5070"/>
    <cellStyle name="Currency 4 2 9 3 2 2" xfId="24406"/>
    <cellStyle name="Currency 4 2 9 3 3" xfId="9186"/>
    <cellStyle name="Currency 4 2 9 3 3 2" xfId="28515"/>
    <cellStyle name="Currency 4 2 9 3 4" xfId="12987"/>
    <cellStyle name="Currency 4 2 9 3 4 2" xfId="32316"/>
    <cellStyle name="Currency 4 2 9 3 5" xfId="16540"/>
    <cellStyle name="Currency 4 2 9 3 5 2" xfId="35823"/>
    <cellStyle name="Currency 4 2 9 3 6" xfId="20911"/>
    <cellStyle name="Currency 4 2 9 4" xfId="5067"/>
    <cellStyle name="Currency 4 2 9 4 2" xfId="24403"/>
    <cellStyle name="Currency 4 2 9 5" xfId="9183"/>
    <cellStyle name="Currency 4 2 9 5 2" xfId="28512"/>
    <cellStyle name="Currency 4 2 9 6" xfId="12984"/>
    <cellStyle name="Currency 4 2 9 6 2" xfId="32313"/>
    <cellStyle name="Currency 4 2 9 7" xfId="16537"/>
    <cellStyle name="Currency 4 2 9 7 2" xfId="35820"/>
    <cellStyle name="Currency 4 2 9 8" xfId="20908"/>
    <cellStyle name="Currency 4 3" xfId="62"/>
    <cellStyle name="Currency 4 3 10" xfId="1572"/>
    <cellStyle name="Currency 4 3 10 2" xfId="1573"/>
    <cellStyle name="Currency 4 3 10 2 2" xfId="5073"/>
    <cellStyle name="Currency 4 3 10 2 2 2" xfId="24409"/>
    <cellStyle name="Currency 4 3 10 2 3" xfId="9188"/>
    <cellStyle name="Currency 4 3 10 2 3 2" xfId="28517"/>
    <cellStyle name="Currency 4 3 10 2 4" xfId="12989"/>
    <cellStyle name="Currency 4 3 10 2 4 2" xfId="32318"/>
    <cellStyle name="Currency 4 3 10 2 5" xfId="16543"/>
    <cellStyle name="Currency 4 3 10 2 5 2" xfId="35826"/>
    <cellStyle name="Currency 4 3 10 2 6" xfId="20913"/>
    <cellStyle name="Currency 4 3 10 3" xfId="5072"/>
    <cellStyle name="Currency 4 3 10 3 2" xfId="24408"/>
    <cellStyle name="Currency 4 3 10 4" xfId="9187"/>
    <cellStyle name="Currency 4 3 10 4 2" xfId="28516"/>
    <cellStyle name="Currency 4 3 10 5" xfId="12988"/>
    <cellStyle name="Currency 4 3 10 5 2" xfId="32317"/>
    <cellStyle name="Currency 4 3 10 6" xfId="16542"/>
    <cellStyle name="Currency 4 3 10 6 2" xfId="35825"/>
    <cellStyle name="Currency 4 3 10 7" xfId="20912"/>
    <cellStyle name="Currency 4 3 11" xfId="1574"/>
    <cellStyle name="Currency 4 3 11 2" xfId="5074"/>
    <cellStyle name="Currency 4 3 11 2 2" xfId="24410"/>
    <cellStyle name="Currency 4 3 11 3" xfId="9189"/>
    <cellStyle name="Currency 4 3 11 3 2" xfId="28518"/>
    <cellStyle name="Currency 4 3 11 4" xfId="12990"/>
    <cellStyle name="Currency 4 3 11 4 2" xfId="32319"/>
    <cellStyle name="Currency 4 3 11 5" xfId="16544"/>
    <cellStyle name="Currency 4 3 11 5 2" xfId="35827"/>
    <cellStyle name="Currency 4 3 11 6" xfId="20914"/>
    <cellStyle name="Currency 4 3 12" xfId="5071"/>
    <cellStyle name="Currency 4 3 12 2" xfId="24407"/>
    <cellStyle name="Currency 4 3 13" xfId="7729"/>
    <cellStyle name="Currency 4 3 13 2" xfId="27058"/>
    <cellStyle name="Currency 4 3 14" xfId="11530"/>
    <cellStyle name="Currency 4 3 14 2" xfId="30859"/>
    <cellStyle name="Currency 4 3 15" xfId="16541"/>
    <cellStyle name="Currency 4 3 15 2" xfId="35824"/>
    <cellStyle name="Currency 4 3 16" xfId="19454"/>
    <cellStyle name="Currency 4 3 2" xfId="88"/>
    <cellStyle name="Currency 4 3 2 10" xfId="1575"/>
    <cellStyle name="Currency 4 3 2 10 2" xfId="5076"/>
    <cellStyle name="Currency 4 3 2 10 2 2" xfId="24412"/>
    <cellStyle name="Currency 4 3 2 10 3" xfId="9190"/>
    <cellStyle name="Currency 4 3 2 10 3 2" xfId="28519"/>
    <cellStyle name="Currency 4 3 2 10 4" xfId="12991"/>
    <cellStyle name="Currency 4 3 2 10 4 2" xfId="32320"/>
    <cellStyle name="Currency 4 3 2 10 5" xfId="16546"/>
    <cellStyle name="Currency 4 3 2 10 5 2" xfId="35829"/>
    <cellStyle name="Currency 4 3 2 10 6" xfId="20915"/>
    <cellStyle name="Currency 4 3 2 11" xfId="5075"/>
    <cellStyle name="Currency 4 3 2 11 2" xfId="24411"/>
    <cellStyle name="Currency 4 3 2 12" xfId="7745"/>
    <cellStyle name="Currency 4 3 2 12 2" xfId="27074"/>
    <cellStyle name="Currency 4 3 2 13" xfId="11546"/>
    <cellStyle name="Currency 4 3 2 13 2" xfId="30875"/>
    <cellStyle name="Currency 4 3 2 14" xfId="16545"/>
    <cellStyle name="Currency 4 3 2 14 2" xfId="35828"/>
    <cellStyle name="Currency 4 3 2 15" xfId="19470"/>
    <cellStyle name="Currency 4 3 2 2" xfId="136"/>
    <cellStyle name="Currency 4 3 2 2 10" xfId="5077"/>
    <cellStyle name="Currency 4 3 2 2 10 2" xfId="24413"/>
    <cellStyle name="Currency 4 3 2 2 11" xfId="7782"/>
    <cellStyle name="Currency 4 3 2 2 11 2" xfId="27111"/>
    <cellStyle name="Currency 4 3 2 2 12" xfId="11583"/>
    <cellStyle name="Currency 4 3 2 2 12 2" xfId="30912"/>
    <cellStyle name="Currency 4 3 2 2 13" xfId="16547"/>
    <cellStyle name="Currency 4 3 2 2 13 2" xfId="35830"/>
    <cellStyle name="Currency 4 3 2 2 14" xfId="19507"/>
    <cellStyle name="Currency 4 3 2 2 2" xfId="285"/>
    <cellStyle name="Currency 4 3 2 2 2 10" xfId="16548"/>
    <cellStyle name="Currency 4 3 2 2 2 10 2" xfId="35831"/>
    <cellStyle name="Currency 4 3 2 2 2 11" xfId="19653"/>
    <cellStyle name="Currency 4 3 2 2 2 2" xfId="533"/>
    <cellStyle name="Currency 4 3 2 2 2 2 2" xfId="1576"/>
    <cellStyle name="Currency 4 3 2 2 2 2 2 2" xfId="1577"/>
    <cellStyle name="Currency 4 3 2 2 2 2 2 2 2" xfId="5081"/>
    <cellStyle name="Currency 4 3 2 2 2 2 2 2 2 2" xfId="24417"/>
    <cellStyle name="Currency 4 3 2 2 2 2 2 2 3" xfId="9192"/>
    <cellStyle name="Currency 4 3 2 2 2 2 2 2 3 2" xfId="28521"/>
    <cellStyle name="Currency 4 3 2 2 2 2 2 2 4" xfId="12993"/>
    <cellStyle name="Currency 4 3 2 2 2 2 2 2 4 2" xfId="32322"/>
    <cellStyle name="Currency 4 3 2 2 2 2 2 2 5" xfId="16551"/>
    <cellStyle name="Currency 4 3 2 2 2 2 2 2 5 2" xfId="35834"/>
    <cellStyle name="Currency 4 3 2 2 2 2 2 2 6" xfId="20917"/>
    <cellStyle name="Currency 4 3 2 2 2 2 2 3" xfId="5080"/>
    <cellStyle name="Currency 4 3 2 2 2 2 2 3 2" xfId="24416"/>
    <cellStyle name="Currency 4 3 2 2 2 2 2 4" xfId="9191"/>
    <cellStyle name="Currency 4 3 2 2 2 2 2 4 2" xfId="28520"/>
    <cellStyle name="Currency 4 3 2 2 2 2 2 5" xfId="12992"/>
    <cellStyle name="Currency 4 3 2 2 2 2 2 5 2" xfId="32321"/>
    <cellStyle name="Currency 4 3 2 2 2 2 2 6" xfId="16550"/>
    <cellStyle name="Currency 4 3 2 2 2 2 2 6 2" xfId="35833"/>
    <cellStyle name="Currency 4 3 2 2 2 2 2 7" xfId="20916"/>
    <cellStyle name="Currency 4 3 2 2 2 2 3" xfId="1578"/>
    <cellStyle name="Currency 4 3 2 2 2 2 3 2" xfId="5082"/>
    <cellStyle name="Currency 4 3 2 2 2 2 3 2 2" xfId="24418"/>
    <cellStyle name="Currency 4 3 2 2 2 2 3 3" xfId="9193"/>
    <cellStyle name="Currency 4 3 2 2 2 2 3 3 2" xfId="28522"/>
    <cellStyle name="Currency 4 3 2 2 2 2 3 4" xfId="12994"/>
    <cellStyle name="Currency 4 3 2 2 2 2 3 4 2" xfId="32323"/>
    <cellStyle name="Currency 4 3 2 2 2 2 3 5" xfId="16552"/>
    <cellStyle name="Currency 4 3 2 2 2 2 3 5 2" xfId="35835"/>
    <cellStyle name="Currency 4 3 2 2 2 2 3 6" xfId="20918"/>
    <cellStyle name="Currency 4 3 2 2 2 2 4" xfId="5079"/>
    <cellStyle name="Currency 4 3 2 2 2 2 4 2" xfId="24415"/>
    <cellStyle name="Currency 4 3 2 2 2 2 5" xfId="8150"/>
    <cellStyle name="Currency 4 3 2 2 2 2 5 2" xfId="27479"/>
    <cellStyle name="Currency 4 3 2 2 2 2 6" xfId="11951"/>
    <cellStyle name="Currency 4 3 2 2 2 2 6 2" xfId="31280"/>
    <cellStyle name="Currency 4 3 2 2 2 2 7" xfId="16549"/>
    <cellStyle name="Currency 4 3 2 2 2 2 7 2" xfId="35832"/>
    <cellStyle name="Currency 4 3 2 2 2 2 8" xfId="19875"/>
    <cellStyle name="Currency 4 3 2 2 2 3" xfId="1579"/>
    <cellStyle name="Currency 4 3 2 2 2 3 2" xfId="1580"/>
    <cellStyle name="Currency 4 3 2 2 2 3 2 2" xfId="1581"/>
    <cellStyle name="Currency 4 3 2 2 2 3 2 2 2" xfId="5085"/>
    <cellStyle name="Currency 4 3 2 2 2 3 2 2 2 2" xfId="24421"/>
    <cellStyle name="Currency 4 3 2 2 2 3 2 2 3" xfId="9196"/>
    <cellStyle name="Currency 4 3 2 2 2 3 2 2 3 2" xfId="28525"/>
    <cellStyle name="Currency 4 3 2 2 2 3 2 2 4" xfId="12997"/>
    <cellStyle name="Currency 4 3 2 2 2 3 2 2 4 2" xfId="32326"/>
    <cellStyle name="Currency 4 3 2 2 2 3 2 2 5" xfId="16555"/>
    <cellStyle name="Currency 4 3 2 2 2 3 2 2 5 2" xfId="35838"/>
    <cellStyle name="Currency 4 3 2 2 2 3 2 2 6" xfId="20921"/>
    <cellStyle name="Currency 4 3 2 2 2 3 2 3" xfId="5084"/>
    <cellStyle name="Currency 4 3 2 2 2 3 2 3 2" xfId="24420"/>
    <cellStyle name="Currency 4 3 2 2 2 3 2 4" xfId="9195"/>
    <cellStyle name="Currency 4 3 2 2 2 3 2 4 2" xfId="28524"/>
    <cellStyle name="Currency 4 3 2 2 2 3 2 5" xfId="12996"/>
    <cellStyle name="Currency 4 3 2 2 2 3 2 5 2" xfId="32325"/>
    <cellStyle name="Currency 4 3 2 2 2 3 2 6" xfId="16554"/>
    <cellStyle name="Currency 4 3 2 2 2 3 2 6 2" xfId="35837"/>
    <cellStyle name="Currency 4 3 2 2 2 3 2 7" xfId="20920"/>
    <cellStyle name="Currency 4 3 2 2 2 3 3" xfId="1582"/>
    <cellStyle name="Currency 4 3 2 2 2 3 3 2" xfId="5086"/>
    <cellStyle name="Currency 4 3 2 2 2 3 3 2 2" xfId="24422"/>
    <cellStyle name="Currency 4 3 2 2 2 3 3 3" xfId="9197"/>
    <cellStyle name="Currency 4 3 2 2 2 3 3 3 2" xfId="28526"/>
    <cellStyle name="Currency 4 3 2 2 2 3 3 4" xfId="12998"/>
    <cellStyle name="Currency 4 3 2 2 2 3 3 4 2" xfId="32327"/>
    <cellStyle name="Currency 4 3 2 2 2 3 3 5" xfId="16556"/>
    <cellStyle name="Currency 4 3 2 2 2 3 3 5 2" xfId="35839"/>
    <cellStyle name="Currency 4 3 2 2 2 3 3 6" xfId="20922"/>
    <cellStyle name="Currency 4 3 2 2 2 3 4" xfId="5083"/>
    <cellStyle name="Currency 4 3 2 2 2 3 4 2" xfId="24419"/>
    <cellStyle name="Currency 4 3 2 2 2 3 5" xfId="9194"/>
    <cellStyle name="Currency 4 3 2 2 2 3 5 2" xfId="28523"/>
    <cellStyle name="Currency 4 3 2 2 2 3 6" xfId="12995"/>
    <cellStyle name="Currency 4 3 2 2 2 3 6 2" xfId="32324"/>
    <cellStyle name="Currency 4 3 2 2 2 3 7" xfId="16553"/>
    <cellStyle name="Currency 4 3 2 2 2 3 7 2" xfId="35836"/>
    <cellStyle name="Currency 4 3 2 2 2 3 8" xfId="20919"/>
    <cellStyle name="Currency 4 3 2 2 2 4" xfId="1583"/>
    <cellStyle name="Currency 4 3 2 2 2 4 2" xfId="1584"/>
    <cellStyle name="Currency 4 3 2 2 2 4 2 2" xfId="1585"/>
    <cellStyle name="Currency 4 3 2 2 2 4 2 2 2" xfId="5089"/>
    <cellStyle name="Currency 4 3 2 2 2 4 2 2 2 2" xfId="24425"/>
    <cellStyle name="Currency 4 3 2 2 2 4 2 2 3" xfId="9200"/>
    <cellStyle name="Currency 4 3 2 2 2 4 2 2 3 2" xfId="28529"/>
    <cellStyle name="Currency 4 3 2 2 2 4 2 2 4" xfId="13001"/>
    <cellStyle name="Currency 4 3 2 2 2 4 2 2 4 2" xfId="32330"/>
    <cellStyle name="Currency 4 3 2 2 2 4 2 2 5" xfId="16559"/>
    <cellStyle name="Currency 4 3 2 2 2 4 2 2 5 2" xfId="35842"/>
    <cellStyle name="Currency 4 3 2 2 2 4 2 2 6" xfId="20925"/>
    <cellStyle name="Currency 4 3 2 2 2 4 2 3" xfId="5088"/>
    <cellStyle name="Currency 4 3 2 2 2 4 2 3 2" xfId="24424"/>
    <cellStyle name="Currency 4 3 2 2 2 4 2 4" xfId="9199"/>
    <cellStyle name="Currency 4 3 2 2 2 4 2 4 2" xfId="28528"/>
    <cellStyle name="Currency 4 3 2 2 2 4 2 5" xfId="13000"/>
    <cellStyle name="Currency 4 3 2 2 2 4 2 5 2" xfId="32329"/>
    <cellStyle name="Currency 4 3 2 2 2 4 2 6" xfId="16558"/>
    <cellStyle name="Currency 4 3 2 2 2 4 2 6 2" xfId="35841"/>
    <cellStyle name="Currency 4 3 2 2 2 4 2 7" xfId="20924"/>
    <cellStyle name="Currency 4 3 2 2 2 4 3" xfId="1586"/>
    <cellStyle name="Currency 4 3 2 2 2 4 3 2" xfId="5090"/>
    <cellStyle name="Currency 4 3 2 2 2 4 3 2 2" xfId="24426"/>
    <cellStyle name="Currency 4 3 2 2 2 4 3 3" xfId="9201"/>
    <cellStyle name="Currency 4 3 2 2 2 4 3 3 2" xfId="28530"/>
    <cellStyle name="Currency 4 3 2 2 2 4 3 4" xfId="13002"/>
    <cellStyle name="Currency 4 3 2 2 2 4 3 4 2" xfId="32331"/>
    <cellStyle name="Currency 4 3 2 2 2 4 3 5" xfId="16560"/>
    <cellStyle name="Currency 4 3 2 2 2 4 3 5 2" xfId="35843"/>
    <cellStyle name="Currency 4 3 2 2 2 4 3 6" xfId="20926"/>
    <cellStyle name="Currency 4 3 2 2 2 4 4" xfId="5087"/>
    <cellStyle name="Currency 4 3 2 2 2 4 4 2" xfId="24423"/>
    <cellStyle name="Currency 4 3 2 2 2 4 5" xfId="9198"/>
    <cellStyle name="Currency 4 3 2 2 2 4 5 2" xfId="28527"/>
    <cellStyle name="Currency 4 3 2 2 2 4 6" xfId="12999"/>
    <cellStyle name="Currency 4 3 2 2 2 4 6 2" xfId="32328"/>
    <cellStyle name="Currency 4 3 2 2 2 4 7" xfId="16557"/>
    <cellStyle name="Currency 4 3 2 2 2 4 7 2" xfId="35840"/>
    <cellStyle name="Currency 4 3 2 2 2 4 8" xfId="20923"/>
    <cellStyle name="Currency 4 3 2 2 2 5" xfId="1587"/>
    <cellStyle name="Currency 4 3 2 2 2 5 2" xfId="1588"/>
    <cellStyle name="Currency 4 3 2 2 2 5 2 2" xfId="5092"/>
    <cellStyle name="Currency 4 3 2 2 2 5 2 2 2" xfId="24428"/>
    <cellStyle name="Currency 4 3 2 2 2 5 2 3" xfId="9203"/>
    <cellStyle name="Currency 4 3 2 2 2 5 2 3 2" xfId="28532"/>
    <cellStyle name="Currency 4 3 2 2 2 5 2 4" xfId="13004"/>
    <cellStyle name="Currency 4 3 2 2 2 5 2 4 2" xfId="32333"/>
    <cellStyle name="Currency 4 3 2 2 2 5 2 5" xfId="16562"/>
    <cellStyle name="Currency 4 3 2 2 2 5 2 5 2" xfId="35845"/>
    <cellStyle name="Currency 4 3 2 2 2 5 2 6" xfId="20928"/>
    <cellStyle name="Currency 4 3 2 2 2 5 3" xfId="5091"/>
    <cellStyle name="Currency 4 3 2 2 2 5 3 2" xfId="24427"/>
    <cellStyle name="Currency 4 3 2 2 2 5 4" xfId="9202"/>
    <cellStyle name="Currency 4 3 2 2 2 5 4 2" xfId="28531"/>
    <cellStyle name="Currency 4 3 2 2 2 5 5" xfId="13003"/>
    <cellStyle name="Currency 4 3 2 2 2 5 5 2" xfId="32332"/>
    <cellStyle name="Currency 4 3 2 2 2 5 6" xfId="16561"/>
    <cellStyle name="Currency 4 3 2 2 2 5 6 2" xfId="35844"/>
    <cellStyle name="Currency 4 3 2 2 2 5 7" xfId="20927"/>
    <cellStyle name="Currency 4 3 2 2 2 6" xfId="1589"/>
    <cellStyle name="Currency 4 3 2 2 2 6 2" xfId="5093"/>
    <cellStyle name="Currency 4 3 2 2 2 6 2 2" xfId="24429"/>
    <cellStyle name="Currency 4 3 2 2 2 6 3" xfId="9204"/>
    <cellStyle name="Currency 4 3 2 2 2 6 3 2" xfId="28533"/>
    <cellStyle name="Currency 4 3 2 2 2 6 4" xfId="13005"/>
    <cellStyle name="Currency 4 3 2 2 2 6 4 2" xfId="32334"/>
    <cellStyle name="Currency 4 3 2 2 2 6 5" xfId="16563"/>
    <cellStyle name="Currency 4 3 2 2 2 6 5 2" xfId="35846"/>
    <cellStyle name="Currency 4 3 2 2 2 6 6" xfId="20929"/>
    <cellStyle name="Currency 4 3 2 2 2 7" xfId="5078"/>
    <cellStyle name="Currency 4 3 2 2 2 7 2" xfId="24414"/>
    <cellStyle name="Currency 4 3 2 2 2 8" xfId="7928"/>
    <cellStyle name="Currency 4 3 2 2 2 8 2" xfId="27257"/>
    <cellStyle name="Currency 4 3 2 2 2 9" xfId="11729"/>
    <cellStyle name="Currency 4 3 2 2 2 9 2" xfId="31058"/>
    <cellStyle name="Currency 4 3 2 2 3" xfId="211"/>
    <cellStyle name="Currency 4 3 2 2 3 10" xfId="16564"/>
    <cellStyle name="Currency 4 3 2 2 3 10 2" xfId="35847"/>
    <cellStyle name="Currency 4 3 2 2 3 11" xfId="19580"/>
    <cellStyle name="Currency 4 3 2 2 3 2" xfId="460"/>
    <cellStyle name="Currency 4 3 2 2 3 2 2" xfId="1590"/>
    <cellStyle name="Currency 4 3 2 2 3 2 2 2" xfId="1591"/>
    <cellStyle name="Currency 4 3 2 2 3 2 2 2 2" xfId="5097"/>
    <cellStyle name="Currency 4 3 2 2 3 2 2 2 2 2" xfId="24433"/>
    <cellStyle name="Currency 4 3 2 2 3 2 2 2 3" xfId="9206"/>
    <cellStyle name="Currency 4 3 2 2 3 2 2 2 3 2" xfId="28535"/>
    <cellStyle name="Currency 4 3 2 2 3 2 2 2 4" xfId="13007"/>
    <cellStyle name="Currency 4 3 2 2 3 2 2 2 4 2" xfId="32336"/>
    <cellStyle name="Currency 4 3 2 2 3 2 2 2 5" xfId="16567"/>
    <cellStyle name="Currency 4 3 2 2 3 2 2 2 5 2" xfId="35850"/>
    <cellStyle name="Currency 4 3 2 2 3 2 2 2 6" xfId="20931"/>
    <cellStyle name="Currency 4 3 2 2 3 2 2 3" xfId="5096"/>
    <cellStyle name="Currency 4 3 2 2 3 2 2 3 2" xfId="24432"/>
    <cellStyle name="Currency 4 3 2 2 3 2 2 4" xfId="9205"/>
    <cellStyle name="Currency 4 3 2 2 3 2 2 4 2" xfId="28534"/>
    <cellStyle name="Currency 4 3 2 2 3 2 2 5" xfId="13006"/>
    <cellStyle name="Currency 4 3 2 2 3 2 2 5 2" xfId="32335"/>
    <cellStyle name="Currency 4 3 2 2 3 2 2 6" xfId="16566"/>
    <cellStyle name="Currency 4 3 2 2 3 2 2 6 2" xfId="35849"/>
    <cellStyle name="Currency 4 3 2 2 3 2 2 7" xfId="20930"/>
    <cellStyle name="Currency 4 3 2 2 3 2 3" xfId="1592"/>
    <cellStyle name="Currency 4 3 2 2 3 2 3 2" xfId="5098"/>
    <cellStyle name="Currency 4 3 2 2 3 2 3 2 2" xfId="24434"/>
    <cellStyle name="Currency 4 3 2 2 3 2 3 3" xfId="9207"/>
    <cellStyle name="Currency 4 3 2 2 3 2 3 3 2" xfId="28536"/>
    <cellStyle name="Currency 4 3 2 2 3 2 3 4" xfId="13008"/>
    <cellStyle name="Currency 4 3 2 2 3 2 3 4 2" xfId="32337"/>
    <cellStyle name="Currency 4 3 2 2 3 2 3 5" xfId="16568"/>
    <cellStyle name="Currency 4 3 2 2 3 2 3 5 2" xfId="35851"/>
    <cellStyle name="Currency 4 3 2 2 3 2 3 6" xfId="20932"/>
    <cellStyle name="Currency 4 3 2 2 3 2 4" xfId="5095"/>
    <cellStyle name="Currency 4 3 2 2 3 2 4 2" xfId="24431"/>
    <cellStyle name="Currency 4 3 2 2 3 2 5" xfId="8077"/>
    <cellStyle name="Currency 4 3 2 2 3 2 5 2" xfId="27406"/>
    <cellStyle name="Currency 4 3 2 2 3 2 6" xfId="11878"/>
    <cellStyle name="Currency 4 3 2 2 3 2 6 2" xfId="31207"/>
    <cellStyle name="Currency 4 3 2 2 3 2 7" xfId="16565"/>
    <cellStyle name="Currency 4 3 2 2 3 2 7 2" xfId="35848"/>
    <cellStyle name="Currency 4 3 2 2 3 2 8" xfId="19802"/>
    <cellStyle name="Currency 4 3 2 2 3 3" xfId="1593"/>
    <cellStyle name="Currency 4 3 2 2 3 3 2" xfId="1594"/>
    <cellStyle name="Currency 4 3 2 2 3 3 2 2" xfId="1595"/>
    <cellStyle name="Currency 4 3 2 2 3 3 2 2 2" xfId="5101"/>
    <cellStyle name="Currency 4 3 2 2 3 3 2 2 2 2" xfId="24437"/>
    <cellStyle name="Currency 4 3 2 2 3 3 2 2 3" xfId="9210"/>
    <cellStyle name="Currency 4 3 2 2 3 3 2 2 3 2" xfId="28539"/>
    <cellStyle name="Currency 4 3 2 2 3 3 2 2 4" xfId="13011"/>
    <cellStyle name="Currency 4 3 2 2 3 3 2 2 4 2" xfId="32340"/>
    <cellStyle name="Currency 4 3 2 2 3 3 2 2 5" xfId="16571"/>
    <cellStyle name="Currency 4 3 2 2 3 3 2 2 5 2" xfId="35854"/>
    <cellStyle name="Currency 4 3 2 2 3 3 2 2 6" xfId="20935"/>
    <cellStyle name="Currency 4 3 2 2 3 3 2 3" xfId="5100"/>
    <cellStyle name="Currency 4 3 2 2 3 3 2 3 2" xfId="24436"/>
    <cellStyle name="Currency 4 3 2 2 3 3 2 4" xfId="9209"/>
    <cellStyle name="Currency 4 3 2 2 3 3 2 4 2" xfId="28538"/>
    <cellStyle name="Currency 4 3 2 2 3 3 2 5" xfId="13010"/>
    <cellStyle name="Currency 4 3 2 2 3 3 2 5 2" xfId="32339"/>
    <cellStyle name="Currency 4 3 2 2 3 3 2 6" xfId="16570"/>
    <cellStyle name="Currency 4 3 2 2 3 3 2 6 2" xfId="35853"/>
    <cellStyle name="Currency 4 3 2 2 3 3 2 7" xfId="20934"/>
    <cellStyle name="Currency 4 3 2 2 3 3 3" xfId="1596"/>
    <cellStyle name="Currency 4 3 2 2 3 3 3 2" xfId="5102"/>
    <cellStyle name="Currency 4 3 2 2 3 3 3 2 2" xfId="24438"/>
    <cellStyle name="Currency 4 3 2 2 3 3 3 3" xfId="9211"/>
    <cellStyle name="Currency 4 3 2 2 3 3 3 3 2" xfId="28540"/>
    <cellStyle name="Currency 4 3 2 2 3 3 3 4" xfId="13012"/>
    <cellStyle name="Currency 4 3 2 2 3 3 3 4 2" xfId="32341"/>
    <cellStyle name="Currency 4 3 2 2 3 3 3 5" xfId="16572"/>
    <cellStyle name="Currency 4 3 2 2 3 3 3 5 2" xfId="35855"/>
    <cellStyle name="Currency 4 3 2 2 3 3 3 6" xfId="20936"/>
    <cellStyle name="Currency 4 3 2 2 3 3 4" xfId="5099"/>
    <cellStyle name="Currency 4 3 2 2 3 3 4 2" xfId="24435"/>
    <cellStyle name="Currency 4 3 2 2 3 3 5" xfId="9208"/>
    <cellStyle name="Currency 4 3 2 2 3 3 5 2" xfId="28537"/>
    <cellStyle name="Currency 4 3 2 2 3 3 6" xfId="13009"/>
    <cellStyle name="Currency 4 3 2 2 3 3 6 2" xfId="32338"/>
    <cellStyle name="Currency 4 3 2 2 3 3 7" xfId="16569"/>
    <cellStyle name="Currency 4 3 2 2 3 3 7 2" xfId="35852"/>
    <cellStyle name="Currency 4 3 2 2 3 3 8" xfId="20933"/>
    <cellStyle name="Currency 4 3 2 2 3 4" xfId="1597"/>
    <cellStyle name="Currency 4 3 2 2 3 4 2" xfId="1598"/>
    <cellStyle name="Currency 4 3 2 2 3 4 2 2" xfId="1599"/>
    <cellStyle name="Currency 4 3 2 2 3 4 2 2 2" xfId="5105"/>
    <cellStyle name="Currency 4 3 2 2 3 4 2 2 2 2" xfId="24441"/>
    <cellStyle name="Currency 4 3 2 2 3 4 2 2 3" xfId="9214"/>
    <cellStyle name="Currency 4 3 2 2 3 4 2 2 3 2" xfId="28543"/>
    <cellStyle name="Currency 4 3 2 2 3 4 2 2 4" xfId="13015"/>
    <cellStyle name="Currency 4 3 2 2 3 4 2 2 4 2" xfId="32344"/>
    <cellStyle name="Currency 4 3 2 2 3 4 2 2 5" xfId="16575"/>
    <cellStyle name="Currency 4 3 2 2 3 4 2 2 5 2" xfId="35858"/>
    <cellStyle name="Currency 4 3 2 2 3 4 2 2 6" xfId="20939"/>
    <cellStyle name="Currency 4 3 2 2 3 4 2 3" xfId="5104"/>
    <cellStyle name="Currency 4 3 2 2 3 4 2 3 2" xfId="24440"/>
    <cellStyle name="Currency 4 3 2 2 3 4 2 4" xfId="9213"/>
    <cellStyle name="Currency 4 3 2 2 3 4 2 4 2" xfId="28542"/>
    <cellStyle name="Currency 4 3 2 2 3 4 2 5" xfId="13014"/>
    <cellStyle name="Currency 4 3 2 2 3 4 2 5 2" xfId="32343"/>
    <cellStyle name="Currency 4 3 2 2 3 4 2 6" xfId="16574"/>
    <cellStyle name="Currency 4 3 2 2 3 4 2 6 2" xfId="35857"/>
    <cellStyle name="Currency 4 3 2 2 3 4 2 7" xfId="20938"/>
    <cellStyle name="Currency 4 3 2 2 3 4 3" xfId="1600"/>
    <cellStyle name="Currency 4 3 2 2 3 4 3 2" xfId="5106"/>
    <cellStyle name="Currency 4 3 2 2 3 4 3 2 2" xfId="24442"/>
    <cellStyle name="Currency 4 3 2 2 3 4 3 3" xfId="9215"/>
    <cellStyle name="Currency 4 3 2 2 3 4 3 3 2" xfId="28544"/>
    <cellStyle name="Currency 4 3 2 2 3 4 3 4" xfId="13016"/>
    <cellStyle name="Currency 4 3 2 2 3 4 3 4 2" xfId="32345"/>
    <cellStyle name="Currency 4 3 2 2 3 4 3 5" xfId="16576"/>
    <cellStyle name="Currency 4 3 2 2 3 4 3 5 2" xfId="35859"/>
    <cellStyle name="Currency 4 3 2 2 3 4 3 6" xfId="20940"/>
    <cellStyle name="Currency 4 3 2 2 3 4 4" xfId="5103"/>
    <cellStyle name="Currency 4 3 2 2 3 4 4 2" xfId="24439"/>
    <cellStyle name="Currency 4 3 2 2 3 4 5" xfId="9212"/>
    <cellStyle name="Currency 4 3 2 2 3 4 5 2" xfId="28541"/>
    <cellStyle name="Currency 4 3 2 2 3 4 6" xfId="13013"/>
    <cellStyle name="Currency 4 3 2 2 3 4 6 2" xfId="32342"/>
    <cellStyle name="Currency 4 3 2 2 3 4 7" xfId="16573"/>
    <cellStyle name="Currency 4 3 2 2 3 4 7 2" xfId="35856"/>
    <cellStyle name="Currency 4 3 2 2 3 4 8" xfId="20937"/>
    <cellStyle name="Currency 4 3 2 2 3 5" xfId="1601"/>
    <cellStyle name="Currency 4 3 2 2 3 5 2" xfId="1602"/>
    <cellStyle name="Currency 4 3 2 2 3 5 2 2" xfId="5108"/>
    <cellStyle name="Currency 4 3 2 2 3 5 2 2 2" xfId="24444"/>
    <cellStyle name="Currency 4 3 2 2 3 5 2 3" xfId="9217"/>
    <cellStyle name="Currency 4 3 2 2 3 5 2 3 2" xfId="28546"/>
    <cellStyle name="Currency 4 3 2 2 3 5 2 4" xfId="13018"/>
    <cellStyle name="Currency 4 3 2 2 3 5 2 4 2" xfId="32347"/>
    <cellStyle name="Currency 4 3 2 2 3 5 2 5" xfId="16578"/>
    <cellStyle name="Currency 4 3 2 2 3 5 2 5 2" xfId="35861"/>
    <cellStyle name="Currency 4 3 2 2 3 5 2 6" xfId="20942"/>
    <cellStyle name="Currency 4 3 2 2 3 5 3" xfId="5107"/>
    <cellStyle name="Currency 4 3 2 2 3 5 3 2" xfId="24443"/>
    <cellStyle name="Currency 4 3 2 2 3 5 4" xfId="9216"/>
    <cellStyle name="Currency 4 3 2 2 3 5 4 2" xfId="28545"/>
    <cellStyle name="Currency 4 3 2 2 3 5 5" xfId="13017"/>
    <cellStyle name="Currency 4 3 2 2 3 5 5 2" xfId="32346"/>
    <cellStyle name="Currency 4 3 2 2 3 5 6" xfId="16577"/>
    <cellStyle name="Currency 4 3 2 2 3 5 6 2" xfId="35860"/>
    <cellStyle name="Currency 4 3 2 2 3 5 7" xfId="20941"/>
    <cellStyle name="Currency 4 3 2 2 3 6" xfId="1603"/>
    <cellStyle name="Currency 4 3 2 2 3 6 2" xfId="5109"/>
    <cellStyle name="Currency 4 3 2 2 3 6 2 2" xfId="24445"/>
    <cellStyle name="Currency 4 3 2 2 3 6 3" xfId="9218"/>
    <cellStyle name="Currency 4 3 2 2 3 6 3 2" xfId="28547"/>
    <cellStyle name="Currency 4 3 2 2 3 6 4" xfId="13019"/>
    <cellStyle name="Currency 4 3 2 2 3 6 4 2" xfId="32348"/>
    <cellStyle name="Currency 4 3 2 2 3 6 5" xfId="16579"/>
    <cellStyle name="Currency 4 3 2 2 3 6 5 2" xfId="35862"/>
    <cellStyle name="Currency 4 3 2 2 3 6 6" xfId="20943"/>
    <cellStyle name="Currency 4 3 2 2 3 7" xfId="5094"/>
    <cellStyle name="Currency 4 3 2 2 3 7 2" xfId="24430"/>
    <cellStyle name="Currency 4 3 2 2 3 8" xfId="7855"/>
    <cellStyle name="Currency 4 3 2 2 3 8 2" xfId="27184"/>
    <cellStyle name="Currency 4 3 2 2 3 9" xfId="11656"/>
    <cellStyle name="Currency 4 3 2 2 3 9 2" xfId="30985"/>
    <cellStyle name="Currency 4 3 2 2 4" xfId="387"/>
    <cellStyle name="Currency 4 3 2 2 4 2" xfId="1604"/>
    <cellStyle name="Currency 4 3 2 2 4 2 2" xfId="1605"/>
    <cellStyle name="Currency 4 3 2 2 4 2 2 2" xfId="5112"/>
    <cellStyle name="Currency 4 3 2 2 4 2 2 2 2" xfId="24448"/>
    <cellStyle name="Currency 4 3 2 2 4 2 2 3" xfId="9220"/>
    <cellStyle name="Currency 4 3 2 2 4 2 2 3 2" xfId="28549"/>
    <cellStyle name="Currency 4 3 2 2 4 2 2 4" xfId="13021"/>
    <cellStyle name="Currency 4 3 2 2 4 2 2 4 2" xfId="32350"/>
    <cellStyle name="Currency 4 3 2 2 4 2 2 5" xfId="16582"/>
    <cellStyle name="Currency 4 3 2 2 4 2 2 5 2" xfId="35865"/>
    <cellStyle name="Currency 4 3 2 2 4 2 2 6" xfId="20945"/>
    <cellStyle name="Currency 4 3 2 2 4 2 3" xfId="5111"/>
    <cellStyle name="Currency 4 3 2 2 4 2 3 2" xfId="24447"/>
    <cellStyle name="Currency 4 3 2 2 4 2 4" xfId="9219"/>
    <cellStyle name="Currency 4 3 2 2 4 2 4 2" xfId="28548"/>
    <cellStyle name="Currency 4 3 2 2 4 2 5" xfId="13020"/>
    <cellStyle name="Currency 4 3 2 2 4 2 5 2" xfId="32349"/>
    <cellStyle name="Currency 4 3 2 2 4 2 6" xfId="16581"/>
    <cellStyle name="Currency 4 3 2 2 4 2 6 2" xfId="35864"/>
    <cellStyle name="Currency 4 3 2 2 4 2 7" xfId="20944"/>
    <cellStyle name="Currency 4 3 2 2 4 3" xfId="1606"/>
    <cellStyle name="Currency 4 3 2 2 4 3 2" xfId="5113"/>
    <cellStyle name="Currency 4 3 2 2 4 3 2 2" xfId="24449"/>
    <cellStyle name="Currency 4 3 2 2 4 3 3" xfId="9221"/>
    <cellStyle name="Currency 4 3 2 2 4 3 3 2" xfId="28550"/>
    <cellStyle name="Currency 4 3 2 2 4 3 4" xfId="13022"/>
    <cellStyle name="Currency 4 3 2 2 4 3 4 2" xfId="32351"/>
    <cellStyle name="Currency 4 3 2 2 4 3 5" xfId="16583"/>
    <cellStyle name="Currency 4 3 2 2 4 3 5 2" xfId="35866"/>
    <cellStyle name="Currency 4 3 2 2 4 3 6" xfId="20946"/>
    <cellStyle name="Currency 4 3 2 2 4 4" xfId="5110"/>
    <cellStyle name="Currency 4 3 2 2 4 4 2" xfId="24446"/>
    <cellStyle name="Currency 4 3 2 2 4 5" xfId="8004"/>
    <cellStyle name="Currency 4 3 2 2 4 5 2" xfId="27333"/>
    <cellStyle name="Currency 4 3 2 2 4 6" xfId="11805"/>
    <cellStyle name="Currency 4 3 2 2 4 6 2" xfId="31134"/>
    <cellStyle name="Currency 4 3 2 2 4 7" xfId="16580"/>
    <cellStyle name="Currency 4 3 2 2 4 7 2" xfId="35863"/>
    <cellStyle name="Currency 4 3 2 2 4 8" xfId="19729"/>
    <cellStyle name="Currency 4 3 2 2 5" xfId="1607"/>
    <cellStyle name="Currency 4 3 2 2 5 2" xfId="1608"/>
    <cellStyle name="Currency 4 3 2 2 5 2 2" xfId="1609"/>
    <cellStyle name="Currency 4 3 2 2 5 2 2 2" xfId="5116"/>
    <cellStyle name="Currency 4 3 2 2 5 2 2 2 2" xfId="24452"/>
    <cellStyle name="Currency 4 3 2 2 5 2 2 3" xfId="9224"/>
    <cellStyle name="Currency 4 3 2 2 5 2 2 3 2" xfId="28553"/>
    <cellStyle name="Currency 4 3 2 2 5 2 2 4" xfId="13025"/>
    <cellStyle name="Currency 4 3 2 2 5 2 2 4 2" xfId="32354"/>
    <cellStyle name="Currency 4 3 2 2 5 2 2 5" xfId="16586"/>
    <cellStyle name="Currency 4 3 2 2 5 2 2 5 2" xfId="35869"/>
    <cellStyle name="Currency 4 3 2 2 5 2 2 6" xfId="20949"/>
    <cellStyle name="Currency 4 3 2 2 5 2 3" xfId="5115"/>
    <cellStyle name="Currency 4 3 2 2 5 2 3 2" xfId="24451"/>
    <cellStyle name="Currency 4 3 2 2 5 2 4" xfId="9223"/>
    <cellStyle name="Currency 4 3 2 2 5 2 4 2" xfId="28552"/>
    <cellStyle name="Currency 4 3 2 2 5 2 5" xfId="13024"/>
    <cellStyle name="Currency 4 3 2 2 5 2 5 2" xfId="32353"/>
    <cellStyle name="Currency 4 3 2 2 5 2 6" xfId="16585"/>
    <cellStyle name="Currency 4 3 2 2 5 2 6 2" xfId="35868"/>
    <cellStyle name="Currency 4 3 2 2 5 2 7" xfId="20948"/>
    <cellStyle name="Currency 4 3 2 2 5 3" xfId="1610"/>
    <cellStyle name="Currency 4 3 2 2 5 3 2" xfId="5117"/>
    <cellStyle name="Currency 4 3 2 2 5 3 2 2" xfId="24453"/>
    <cellStyle name="Currency 4 3 2 2 5 3 3" xfId="9225"/>
    <cellStyle name="Currency 4 3 2 2 5 3 3 2" xfId="28554"/>
    <cellStyle name="Currency 4 3 2 2 5 3 4" xfId="13026"/>
    <cellStyle name="Currency 4 3 2 2 5 3 4 2" xfId="32355"/>
    <cellStyle name="Currency 4 3 2 2 5 3 5" xfId="16587"/>
    <cellStyle name="Currency 4 3 2 2 5 3 5 2" xfId="35870"/>
    <cellStyle name="Currency 4 3 2 2 5 3 6" xfId="20950"/>
    <cellStyle name="Currency 4 3 2 2 5 4" xfId="5114"/>
    <cellStyle name="Currency 4 3 2 2 5 4 2" xfId="24450"/>
    <cellStyle name="Currency 4 3 2 2 5 5" xfId="9222"/>
    <cellStyle name="Currency 4 3 2 2 5 5 2" xfId="28551"/>
    <cellStyle name="Currency 4 3 2 2 5 6" xfId="13023"/>
    <cellStyle name="Currency 4 3 2 2 5 6 2" xfId="32352"/>
    <cellStyle name="Currency 4 3 2 2 5 7" xfId="16584"/>
    <cellStyle name="Currency 4 3 2 2 5 7 2" xfId="35867"/>
    <cellStyle name="Currency 4 3 2 2 5 8" xfId="20947"/>
    <cellStyle name="Currency 4 3 2 2 6" xfId="1611"/>
    <cellStyle name="Currency 4 3 2 2 6 2" xfId="1612"/>
    <cellStyle name="Currency 4 3 2 2 6 2 2" xfId="1613"/>
    <cellStyle name="Currency 4 3 2 2 6 2 2 2" xfId="5120"/>
    <cellStyle name="Currency 4 3 2 2 6 2 2 2 2" xfId="24456"/>
    <cellStyle name="Currency 4 3 2 2 6 2 2 3" xfId="9228"/>
    <cellStyle name="Currency 4 3 2 2 6 2 2 3 2" xfId="28557"/>
    <cellStyle name="Currency 4 3 2 2 6 2 2 4" xfId="13029"/>
    <cellStyle name="Currency 4 3 2 2 6 2 2 4 2" xfId="32358"/>
    <cellStyle name="Currency 4 3 2 2 6 2 2 5" xfId="16590"/>
    <cellStyle name="Currency 4 3 2 2 6 2 2 5 2" xfId="35873"/>
    <cellStyle name="Currency 4 3 2 2 6 2 2 6" xfId="20953"/>
    <cellStyle name="Currency 4 3 2 2 6 2 3" xfId="5119"/>
    <cellStyle name="Currency 4 3 2 2 6 2 3 2" xfId="24455"/>
    <cellStyle name="Currency 4 3 2 2 6 2 4" xfId="9227"/>
    <cellStyle name="Currency 4 3 2 2 6 2 4 2" xfId="28556"/>
    <cellStyle name="Currency 4 3 2 2 6 2 5" xfId="13028"/>
    <cellStyle name="Currency 4 3 2 2 6 2 5 2" xfId="32357"/>
    <cellStyle name="Currency 4 3 2 2 6 2 6" xfId="16589"/>
    <cellStyle name="Currency 4 3 2 2 6 2 6 2" xfId="35872"/>
    <cellStyle name="Currency 4 3 2 2 6 2 7" xfId="20952"/>
    <cellStyle name="Currency 4 3 2 2 6 3" xfId="1614"/>
    <cellStyle name="Currency 4 3 2 2 6 3 2" xfId="5121"/>
    <cellStyle name="Currency 4 3 2 2 6 3 2 2" xfId="24457"/>
    <cellStyle name="Currency 4 3 2 2 6 3 3" xfId="9229"/>
    <cellStyle name="Currency 4 3 2 2 6 3 3 2" xfId="28558"/>
    <cellStyle name="Currency 4 3 2 2 6 3 4" xfId="13030"/>
    <cellStyle name="Currency 4 3 2 2 6 3 4 2" xfId="32359"/>
    <cellStyle name="Currency 4 3 2 2 6 3 5" xfId="16591"/>
    <cellStyle name="Currency 4 3 2 2 6 3 5 2" xfId="35874"/>
    <cellStyle name="Currency 4 3 2 2 6 3 6" xfId="20954"/>
    <cellStyle name="Currency 4 3 2 2 6 4" xfId="5118"/>
    <cellStyle name="Currency 4 3 2 2 6 4 2" xfId="24454"/>
    <cellStyle name="Currency 4 3 2 2 6 5" xfId="9226"/>
    <cellStyle name="Currency 4 3 2 2 6 5 2" xfId="28555"/>
    <cellStyle name="Currency 4 3 2 2 6 6" xfId="13027"/>
    <cellStyle name="Currency 4 3 2 2 6 6 2" xfId="32356"/>
    <cellStyle name="Currency 4 3 2 2 6 7" xfId="16588"/>
    <cellStyle name="Currency 4 3 2 2 6 7 2" xfId="35871"/>
    <cellStyle name="Currency 4 3 2 2 6 8" xfId="20951"/>
    <cellStyle name="Currency 4 3 2 2 7" xfId="1615"/>
    <cellStyle name="Currency 4 3 2 2 7 2" xfId="1616"/>
    <cellStyle name="Currency 4 3 2 2 7 2 2" xfId="1617"/>
    <cellStyle name="Currency 4 3 2 2 7 2 2 2" xfId="5124"/>
    <cellStyle name="Currency 4 3 2 2 7 2 2 2 2" xfId="24460"/>
    <cellStyle name="Currency 4 3 2 2 7 2 2 3" xfId="9232"/>
    <cellStyle name="Currency 4 3 2 2 7 2 2 3 2" xfId="28561"/>
    <cellStyle name="Currency 4 3 2 2 7 2 2 4" xfId="13033"/>
    <cellStyle name="Currency 4 3 2 2 7 2 2 4 2" xfId="32362"/>
    <cellStyle name="Currency 4 3 2 2 7 2 2 5" xfId="16594"/>
    <cellStyle name="Currency 4 3 2 2 7 2 2 5 2" xfId="35877"/>
    <cellStyle name="Currency 4 3 2 2 7 2 2 6" xfId="20957"/>
    <cellStyle name="Currency 4 3 2 2 7 2 3" xfId="5123"/>
    <cellStyle name="Currency 4 3 2 2 7 2 3 2" xfId="24459"/>
    <cellStyle name="Currency 4 3 2 2 7 2 4" xfId="9231"/>
    <cellStyle name="Currency 4 3 2 2 7 2 4 2" xfId="28560"/>
    <cellStyle name="Currency 4 3 2 2 7 2 5" xfId="13032"/>
    <cellStyle name="Currency 4 3 2 2 7 2 5 2" xfId="32361"/>
    <cellStyle name="Currency 4 3 2 2 7 2 6" xfId="16593"/>
    <cellStyle name="Currency 4 3 2 2 7 2 6 2" xfId="35876"/>
    <cellStyle name="Currency 4 3 2 2 7 2 7" xfId="20956"/>
    <cellStyle name="Currency 4 3 2 2 7 3" xfId="1618"/>
    <cellStyle name="Currency 4 3 2 2 7 3 2" xfId="5125"/>
    <cellStyle name="Currency 4 3 2 2 7 3 2 2" xfId="24461"/>
    <cellStyle name="Currency 4 3 2 2 7 3 3" xfId="9233"/>
    <cellStyle name="Currency 4 3 2 2 7 3 3 2" xfId="28562"/>
    <cellStyle name="Currency 4 3 2 2 7 3 4" xfId="13034"/>
    <cellStyle name="Currency 4 3 2 2 7 3 4 2" xfId="32363"/>
    <cellStyle name="Currency 4 3 2 2 7 3 5" xfId="16595"/>
    <cellStyle name="Currency 4 3 2 2 7 3 5 2" xfId="35878"/>
    <cellStyle name="Currency 4 3 2 2 7 3 6" xfId="20958"/>
    <cellStyle name="Currency 4 3 2 2 7 4" xfId="5122"/>
    <cellStyle name="Currency 4 3 2 2 7 4 2" xfId="24458"/>
    <cellStyle name="Currency 4 3 2 2 7 5" xfId="9230"/>
    <cellStyle name="Currency 4 3 2 2 7 5 2" xfId="28559"/>
    <cellStyle name="Currency 4 3 2 2 7 6" xfId="13031"/>
    <cellStyle name="Currency 4 3 2 2 7 6 2" xfId="32360"/>
    <cellStyle name="Currency 4 3 2 2 7 7" xfId="16592"/>
    <cellStyle name="Currency 4 3 2 2 7 7 2" xfId="35875"/>
    <cellStyle name="Currency 4 3 2 2 7 8" xfId="20955"/>
    <cellStyle name="Currency 4 3 2 2 8" xfId="1619"/>
    <cellStyle name="Currency 4 3 2 2 8 2" xfId="1620"/>
    <cellStyle name="Currency 4 3 2 2 8 2 2" xfId="5127"/>
    <cellStyle name="Currency 4 3 2 2 8 2 2 2" xfId="24463"/>
    <cellStyle name="Currency 4 3 2 2 8 2 3" xfId="9235"/>
    <cellStyle name="Currency 4 3 2 2 8 2 3 2" xfId="28564"/>
    <cellStyle name="Currency 4 3 2 2 8 2 4" xfId="13036"/>
    <cellStyle name="Currency 4 3 2 2 8 2 4 2" xfId="32365"/>
    <cellStyle name="Currency 4 3 2 2 8 2 5" xfId="16597"/>
    <cellStyle name="Currency 4 3 2 2 8 2 5 2" xfId="35880"/>
    <cellStyle name="Currency 4 3 2 2 8 2 6" xfId="20960"/>
    <cellStyle name="Currency 4 3 2 2 8 3" xfId="5126"/>
    <cellStyle name="Currency 4 3 2 2 8 3 2" xfId="24462"/>
    <cellStyle name="Currency 4 3 2 2 8 4" xfId="9234"/>
    <cellStyle name="Currency 4 3 2 2 8 4 2" xfId="28563"/>
    <cellStyle name="Currency 4 3 2 2 8 5" xfId="13035"/>
    <cellStyle name="Currency 4 3 2 2 8 5 2" xfId="32364"/>
    <cellStyle name="Currency 4 3 2 2 8 6" xfId="16596"/>
    <cellStyle name="Currency 4 3 2 2 8 6 2" xfId="35879"/>
    <cellStyle name="Currency 4 3 2 2 8 7" xfId="20959"/>
    <cellStyle name="Currency 4 3 2 2 9" xfId="1621"/>
    <cellStyle name="Currency 4 3 2 2 9 2" xfId="5128"/>
    <cellStyle name="Currency 4 3 2 2 9 2 2" xfId="24464"/>
    <cellStyle name="Currency 4 3 2 2 9 3" xfId="9236"/>
    <cellStyle name="Currency 4 3 2 2 9 3 2" xfId="28565"/>
    <cellStyle name="Currency 4 3 2 2 9 4" xfId="13037"/>
    <cellStyle name="Currency 4 3 2 2 9 4 2" xfId="32366"/>
    <cellStyle name="Currency 4 3 2 2 9 5" xfId="16598"/>
    <cellStyle name="Currency 4 3 2 2 9 5 2" xfId="35881"/>
    <cellStyle name="Currency 4 3 2 2 9 6" xfId="20961"/>
    <cellStyle name="Currency 4 3 2 3" xfId="247"/>
    <cellStyle name="Currency 4 3 2 3 10" xfId="16599"/>
    <cellStyle name="Currency 4 3 2 3 10 2" xfId="35882"/>
    <cellStyle name="Currency 4 3 2 3 11" xfId="19616"/>
    <cellStyle name="Currency 4 3 2 3 2" xfId="496"/>
    <cellStyle name="Currency 4 3 2 3 2 2" xfId="1622"/>
    <cellStyle name="Currency 4 3 2 3 2 2 2" xfId="1623"/>
    <cellStyle name="Currency 4 3 2 3 2 2 2 2" xfId="5132"/>
    <cellStyle name="Currency 4 3 2 3 2 2 2 2 2" xfId="24468"/>
    <cellStyle name="Currency 4 3 2 3 2 2 2 3" xfId="9238"/>
    <cellStyle name="Currency 4 3 2 3 2 2 2 3 2" xfId="28567"/>
    <cellStyle name="Currency 4 3 2 3 2 2 2 4" xfId="13039"/>
    <cellStyle name="Currency 4 3 2 3 2 2 2 4 2" xfId="32368"/>
    <cellStyle name="Currency 4 3 2 3 2 2 2 5" xfId="16602"/>
    <cellStyle name="Currency 4 3 2 3 2 2 2 5 2" xfId="35885"/>
    <cellStyle name="Currency 4 3 2 3 2 2 2 6" xfId="20963"/>
    <cellStyle name="Currency 4 3 2 3 2 2 3" xfId="5131"/>
    <cellStyle name="Currency 4 3 2 3 2 2 3 2" xfId="24467"/>
    <cellStyle name="Currency 4 3 2 3 2 2 4" xfId="9237"/>
    <cellStyle name="Currency 4 3 2 3 2 2 4 2" xfId="28566"/>
    <cellStyle name="Currency 4 3 2 3 2 2 5" xfId="13038"/>
    <cellStyle name="Currency 4 3 2 3 2 2 5 2" xfId="32367"/>
    <cellStyle name="Currency 4 3 2 3 2 2 6" xfId="16601"/>
    <cellStyle name="Currency 4 3 2 3 2 2 6 2" xfId="35884"/>
    <cellStyle name="Currency 4 3 2 3 2 2 7" xfId="20962"/>
    <cellStyle name="Currency 4 3 2 3 2 3" xfId="1624"/>
    <cellStyle name="Currency 4 3 2 3 2 3 2" xfId="5133"/>
    <cellStyle name="Currency 4 3 2 3 2 3 2 2" xfId="24469"/>
    <cellStyle name="Currency 4 3 2 3 2 3 3" xfId="9239"/>
    <cellStyle name="Currency 4 3 2 3 2 3 3 2" xfId="28568"/>
    <cellStyle name="Currency 4 3 2 3 2 3 4" xfId="13040"/>
    <cellStyle name="Currency 4 3 2 3 2 3 4 2" xfId="32369"/>
    <cellStyle name="Currency 4 3 2 3 2 3 5" xfId="16603"/>
    <cellStyle name="Currency 4 3 2 3 2 3 5 2" xfId="35886"/>
    <cellStyle name="Currency 4 3 2 3 2 3 6" xfId="20964"/>
    <cellStyle name="Currency 4 3 2 3 2 4" xfId="5130"/>
    <cellStyle name="Currency 4 3 2 3 2 4 2" xfId="24466"/>
    <cellStyle name="Currency 4 3 2 3 2 5" xfId="8113"/>
    <cellStyle name="Currency 4 3 2 3 2 5 2" xfId="27442"/>
    <cellStyle name="Currency 4 3 2 3 2 6" xfId="11914"/>
    <cellStyle name="Currency 4 3 2 3 2 6 2" xfId="31243"/>
    <cellStyle name="Currency 4 3 2 3 2 7" xfId="16600"/>
    <cellStyle name="Currency 4 3 2 3 2 7 2" xfId="35883"/>
    <cellStyle name="Currency 4 3 2 3 2 8" xfId="19838"/>
    <cellStyle name="Currency 4 3 2 3 3" xfId="1625"/>
    <cellStyle name="Currency 4 3 2 3 3 2" xfId="1626"/>
    <cellStyle name="Currency 4 3 2 3 3 2 2" xfId="1627"/>
    <cellStyle name="Currency 4 3 2 3 3 2 2 2" xfId="5136"/>
    <cellStyle name="Currency 4 3 2 3 3 2 2 2 2" xfId="24472"/>
    <cellStyle name="Currency 4 3 2 3 3 2 2 3" xfId="9242"/>
    <cellStyle name="Currency 4 3 2 3 3 2 2 3 2" xfId="28571"/>
    <cellStyle name="Currency 4 3 2 3 3 2 2 4" xfId="13043"/>
    <cellStyle name="Currency 4 3 2 3 3 2 2 4 2" xfId="32372"/>
    <cellStyle name="Currency 4 3 2 3 3 2 2 5" xfId="16606"/>
    <cellStyle name="Currency 4 3 2 3 3 2 2 5 2" xfId="35889"/>
    <cellStyle name="Currency 4 3 2 3 3 2 2 6" xfId="20967"/>
    <cellStyle name="Currency 4 3 2 3 3 2 3" xfId="5135"/>
    <cellStyle name="Currency 4 3 2 3 3 2 3 2" xfId="24471"/>
    <cellStyle name="Currency 4 3 2 3 3 2 4" xfId="9241"/>
    <cellStyle name="Currency 4 3 2 3 3 2 4 2" xfId="28570"/>
    <cellStyle name="Currency 4 3 2 3 3 2 5" xfId="13042"/>
    <cellStyle name="Currency 4 3 2 3 3 2 5 2" xfId="32371"/>
    <cellStyle name="Currency 4 3 2 3 3 2 6" xfId="16605"/>
    <cellStyle name="Currency 4 3 2 3 3 2 6 2" xfId="35888"/>
    <cellStyle name="Currency 4 3 2 3 3 2 7" xfId="20966"/>
    <cellStyle name="Currency 4 3 2 3 3 3" xfId="1628"/>
    <cellStyle name="Currency 4 3 2 3 3 3 2" xfId="5137"/>
    <cellStyle name="Currency 4 3 2 3 3 3 2 2" xfId="24473"/>
    <cellStyle name="Currency 4 3 2 3 3 3 3" xfId="9243"/>
    <cellStyle name="Currency 4 3 2 3 3 3 3 2" xfId="28572"/>
    <cellStyle name="Currency 4 3 2 3 3 3 4" xfId="13044"/>
    <cellStyle name="Currency 4 3 2 3 3 3 4 2" xfId="32373"/>
    <cellStyle name="Currency 4 3 2 3 3 3 5" xfId="16607"/>
    <cellStyle name="Currency 4 3 2 3 3 3 5 2" xfId="35890"/>
    <cellStyle name="Currency 4 3 2 3 3 3 6" xfId="20968"/>
    <cellStyle name="Currency 4 3 2 3 3 4" xfId="5134"/>
    <cellStyle name="Currency 4 3 2 3 3 4 2" xfId="24470"/>
    <cellStyle name="Currency 4 3 2 3 3 5" xfId="9240"/>
    <cellStyle name="Currency 4 3 2 3 3 5 2" xfId="28569"/>
    <cellStyle name="Currency 4 3 2 3 3 6" xfId="13041"/>
    <cellStyle name="Currency 4 3 2 3 3 6 2" xfId="32370"/>
    <cellStyle name="Currency 4 3 2 3 3 7" xfId="16604"/>
    <cellStyle name="Currency 4 3 2 3 3 7 2" xfId="35887"/>
    <cellStyle name="Currency 4 3 2 3 3 8" xfId="20965"/>
    <cellStyle name="Currency 4 3 2 3 4" xfId="1629"/>
    <cellStyle name="Currency 4 3 2 3 4 2" xfId="1630"/>
    <cellStyle name="Currency 4 3 2 3 4 2 2" xfId="1631"/>
    <cellStyle name="Currency 4 3 2 3 4 2 2 2" xfId="5140"/>
    <cellStyle name="Currency 4 3 2 3 4 2 2 2 2" xfId="24476"/>
    <cellStyle name="Currency 4 3 2 3 4 2 2 3" xfId="9246"/>
    <cellStyle name="Currency 4 3 2 3 4 2 2 3 2" xfId="28575"/>
    <cellStyle name="Currency 4 3 2 3 4 2 2 4" xfId="13047"/>
    <cellStyle name="Currency 4 3 2 3 4 2 2 4 2" xfId="32376"/>
    <cellStyle name="Currency 4 3 2 3 4 2 2 5" xfId="16610"/>
    <cellStyle name="Currency 4 3 2 3 4 2 2 5 2" xfId="35893"/>
    <cellStyle name="Currency 4 3 2 3 4 2 2 6" xfId="20971"/>
    <cellStyle name="Currency 4 3 2 3 4 2 3" xfId="5139"/>
    <cellStyle name="Currency 4 3 2 3 4 2 3 2" xfId="24475"/>
    <cellStyle name="Currency 4 3 2 3 4 2 4" xfId="9245"/>
    <cellStyle name="Currency 4 3 2 3 4 2 4 2" xfId="28574"/>
    <cellStyle name="Currency 4 3 2 3 4 2 5" xfId="13046"/>
    <cellStyle name="Currency 4 3 2 3 4 2 5 2" xfId="32375"/>
    <cellStyle name="Currency 4 3 2 3 4 2 6" xfId="16609"/>
    <cellStyle name="Currency 4 3 2 3 4 2 6 2" xfId="35892"/>
    <cellStyle name="Currency 4 3 2 3 4 2 7" xfId="20970"/>
    <cellStyle name="Currency 4 3 2 3 4 3" xfId="1632"/>
    <cellStyle name="Currency 4 3 2 3 4 3 2" xfId="5141"/>
    <cellStyle name="Currency 4 3 2 3 4 3 2 2" xfId="24477"/>
    <cellStyle name="Currency 4 3 2 3 4 3 3" xfId="9247"/>
    <cellStyle name="Currency 4 3 2 3 4 3 3 2" xfId="28576"/>
    <cellStyle name="Currency 4 3 2 3 4 3 4" xfId="13048"/>
    <cellStyle name="Currency 4 3 2 3 4 3 4 2" xfId="32377"/>
    <cellStyle name="Currency 4 3 2 3 4 3 5" xfId="16611"/>
    <cellStyle name="Currency 4 3 2 3 4 3 5 2" xfId="35894"/>
    <cellStyle name="Currency 4 3 2 3 4 3 6" xfId="20972"/>
    <cellStyle name="Currency 4 3 2 3 4 4" xfId="5138"/>
    <cellStyle name="Currency 4 3 2 3 4 4 2" xfId="24474"/>
    <cellStyle name="Currency 4 3 2 3 4 5" xfId="9244"/>
    <cellStyle name="Currency 4 3 2 3 4 5 2" xfId="28573"/>
    <cellStyle name="Currency 4 3 2 3 4 6" xfId="13045"/>
    <cellStyle name="Currency 4 3 2 3 4 6 2" xfId="32374"/>
    <cellStyle name="Currency 4 3 2 3 4 7" xfId="16608"/>
    <cellStyle name="Currency 4 3 2 3 4 7 2" xfId="35891"/>
    <cellStyle name="Currency 4 3 2 3 4 8" xfId="20969"/>
    <cellStyle name="Currency 4 3 2 3 5" xfId="1633"/>
    <cellStyle name="Currency 4 3 2 3 5 2" xfId="1634"/>
    <cellStyle name="Currency 4 3 2 3 5 2 2" xfId="5143"/>
    <cellStyle name="Currency 4 3 2 3 5 2 2 2" xfId="24479"/>
    <cellStyle name="Currency 4 3 2 3 5 2 3" xfId="9249"/>
    <cellStyle name="Currency 4 3 2 3 5 2 3 2" xfId="28578"/>
    <cellStyle name="Currency 4 3 2 3 5 2 4" xfId="13050"/>
    <cellStyle name="Currency 4 3 2 3 5 2 4 2" xfId="32379"/>
    <cellStyle name="Currency 4 3 2 3 5 2 5" xfId="16613"/>
    <cellStyle name="Currency 4 3 2 3 5 2 5 2" xfId="35896"/>
    <cellStyle name="Currency 4 3 2 3 5 2 6" xfId="20974"/>
    <cellStyle name="Currency 4 3 2 3 5 3" xfId="5142"/>
    <cellStyle name="Currency 4 3 2 3 5 3 2" xfId="24478"/>
    <cellStyle name="Currency 4 3 2 3 5 4" xfId="9248"/>
    <cellStyle name="Currency 4 3 2 3 5 4 2" xfId="28577"/>
    <cellStyle name="Currency 4 3 2 3 5 5" xfId="13049"/>
    <cellStyle name="Currency 4 3 2 3 5 5 2" xfId="32378"/>
    <cellStyle name="Currency 4 3 2 3 5 6" xfId="16612"/>
    <cellStyle name="Currency 4 3 2 3 5 6 2" xfId="35895"/>
    <cellStyle name="Currency 4 3 2 3 5 7" xfId="20973"/>
    <cellStyle name="Currency 4 3 2 3 6" xfId="1635"/>
    <cellStyle name="Currency 4 3 2 3 6 2" xfId="5144"/>
    <cellStyle name="Currency 4 3 2 3 6 2 2" xfId="24480"/>
    <cellStyle name="Currency 4 3 2 3 6 3" xfId="9250"/>
    <cellStyle name="Currency 4 3 2 3 6 3 2" xfId="28579"/>
    <cellStyle name="Currency 4 3 2 3 6 4" xfId="13051"/>
    <cellStyle name="Currency 4 3 2 3 6 4 2" xfId="32380"/>
    <cellStyle name="Currency 4 3 2 3 6 5" xfId="16614"/>
    <cellStyle name="Currency 4 3 2 3 6 5 2" xfId="35897"/>
    <cellStyle name="Currency 4 3 2 3 6 6" xfId="20975"/>
    <cellStyle name="Currency 4 3 2 3 7" xfId="5129"/>
    <cellStyle name="Currency 4 3 2 3 7 2" xfId="24465"/>
    <cellStyle name="Currency 4 3 2 3 8" xfId="7891"/>
    <cellStyle name="Currency 4 3 2 3 8 2" xfId="27220"/>
    <cellStyle name="Currency 4 3 2 3 9" xfId="11692"/>
    <cellStyle name="Currency 4 3 2 3 9 2" xfId="31021"/>
    <cellStyle name="Currency 4 3 2 4" xfId="173"/>
    <cellStyle name="Currency 4 3 2 4 10" xfId="16615"/>
    <cellStyle name="Currency 4 3 2 4 10 2" xfId="35898"/>
    <cellStyle name="Currency 4 3 2 4 11" xfId="19543"/>
    <cellStyle name="Currency 4 3 2 4 2" xfId="423"/>
    <cellStyle name="Currency 4 3 2 4 2 2" xfId="1636"/>
    <cellStyle name="Currency 4 3 2 4 2 2 2" xfId="1637"/>
    <cellStyle name="Currency 4 3 2 4 2 2 2 2" xfId="5148"/>
    <cellStyle name="Currency 4 3 2 4 2 2 2 2 2" xfId="24484"/>
    <cellStyle name="Currency 4 3 2 4 2 2 2 3" xfId="9252"/>
    <cellStyle name="Currency 4 3 2 4 2 2 2 3 2" xfId="28581"/>
    <cellStyle name="Currency 4 3 2 4 2 2 2 4" xfId="13053"/>
    <cellStyle name="Currency 4 3 2 4 2 2 2 4 2" xfId="32382"/>
    <cellStyle name="Currency 4 3 2 4 2 2 2 5" xfId="16618"/>
    <cellStyle name="Currency 4 3 2 4 2 2 2 5 2" xfId="35901"/>
    <cellStyle name="Currency 4 3 2 4 2 2 2 6" xfId="20977"/>
    <cellStyle name="Currency 4 3 2 4 2 2 3" xfId="5147"/>
    <cellStyle name="Currency 4 3 2 4 2 2 3 2" xfId="24483"/>
    <cellStyle name="Currency 4 3 2 4 2 2 4" xfId="9251"/>
    <cellStyle name="Currency 4 3 2 4 2 2 4 2" xfId="28580"/>
    <cellStyle name="Currency 4 3 2 4 2 2 5" xfId="13052"/>
    <cellStyle name="Currency 4 3 2 4 2 2 5 2" xfId="32381"/>
    <cellStyle name="Currency 4 3 2 4 2 2 6" xfId="16617"/>
    <cellStyle name="Currency 4 3 2 4 2 2 6 2" xfId="35900"/>
    <cellStyle name="Currency 4 3 2 4 2 2 7" xfId="20976"/>
    <cellStyle name="Currency 4 3 2 4 2 3" xfId="1638"/>
    <cellStyle name="Currency 4 3 2 4 2 3 2" xfId="5149"/>
    <cellStyle name="Currency 4 3 2 4 2 3 2 2" xfId="24485"/>
    <cellStyle name="Currency 4 3 2 4 2 3 3" xfId="9253"/>
    <cellStyle name="Currency 4 3 2 4 2 3 3 2" xfId="28582"/>
    <cellStyle name="Currency 4 3 2 4 2 3 4" xfId="13054"/>
    <cellStyle name="Currency 4 3 2 4 2 3 4 2" xfId="32383"/>
    <cellStyle name="Currency 4 3 2 4 2 3 5" xfId="16619"/>
    <cellStyle name="Currency 4 3 2 4 2 3 5 2" xfId="35902"/>
    <cellStyle name="Currency 4 3 2 4 2 3 6" xfId="20978"/>
    <cellStyle name="Currency 4 3 2 4 2 4" xfId="5146"/>
    <cellStyle name="Currency 4 3 2 4 2 4 2" xfId="24482"/>
    <cellStyle name="Currency 4 3 2 4 2 5" xfId="8040"/>
    <cellStyle name="Currency 4 3 2 4 2 5 2" xfId="27369"/>
    <cellStyle name="Currency 4 3 2 4 2 6" xfId="11841"/>
    <cellStyle name="Currency 4 3 2 4 2 6 2" xfId="31170"/>
    <cellStyle name="Currency 4 3 2 4 2 7" xfId="16616"/>
    <cellStyle name="Currency 4 3 2 4 2 7 2" xfId="35899"/>
    <cellStyle name="Currency 4 3 2 4 2 8" xfId="19765"/>
    <cellStyle name="Currency 4 3 2 4 3" xfId="1639"/>
    <cellStyle name="Currency 4 3 2 4 3 2" xfId="1640"/>
    <cellStyle name="Currency 4 3 2 4 3 2 2" xfId="1641"/>
    <cellStyle name="Currency 4 3 2 4 3 2 2 2" xfId="5152"/>
    <cellStyle name="Currency 4 3 2 4 3 2 2 2 2" xfId="24488"/>
    <cellStyle name="Currency 4 3 2 4 3 2 2 3" xfId="9256"/>
    <cellStyle name="Currency 4 3 2 4 3 2 2 3 2" xfId="28585"/>
    <cellStyle name="Currency 4 3 2 4 3 2 2 4" xfId="13057"/>
    <cellStyle name="Currency 4 3 2 4 3 2 2 4 2" xfId="32386"/>
    <cellStyle name="Currency 4 3 2 4 3 2 2 5" xfId="16622"/>
    <cellStyle name="Currency 4 3 2 4 3 2 2 5 2" xfId="35905"/>
    <cellStyle name="Currency 4 3 2 4 3 2 2 6" xfId="20981"/>
    <cellStyle name="Currency 4 3 2 4 3 2 3" xfId="5151"/>
    <cellStyle name="Currency 4 3 2 4 3 2 3 2" xfId="24487"/>
    <cellStyle name="Currency 4 3 2 4 3 2 4" xfId="9255"/>
    <cellStyle name="Currency 4 3 2 4 3 2 4 2" xfId="28584"/>
    <cellStyle name="Currency 4 3 2 4 3 2 5" xfId="13056"/>
    <cellStyle name="Currency 4 3 2 4 3 2 5 2" xfId="32385"/>
    <cellStyle name="Currency 4 3 2 4 3 2 6" xfId="16621"/>
    <cellStyle name="Currency 4 3 2 4 3 2 6 2" xfId="35904"/>
    <cellStyle name="Currency 4 3 2 4 3 2 7" xfId="20980"/>
    <cellStyle name="Currency 4 3 2 4 3 3" xfId="1642"/>
    <cellStyle name="Currency 4 3 2 4 3 3 2" xfId="5153"/>
    <cellStyle name="Currency 4 3 2 4 3 3 2 2" xfId="24489"/>
    <cellStyle name="Currency 4 3 2 4 3 3 3" xfId="9257"/>
    <cellStyle name="Currency 4 3 2 4 3 3 3 2" xfId="28586"/>
    <cellStyle name="Currency 4 3 2 4 3 3 4" xfId="13058"/>
    <cellStyle name="Currency 4 3 2 4 3 3 4 2" xfId="32387"/>
    <cellStyle name="Currency 4 3 2 4 3 3 5" xfId="16623"/>
    <cellStyle name="Currency 4 3 2 4 3 3 5 2" xfId="35906"/>
    <cellStyle name="Currency 4 3 2 4 3 3 6" xfId="20982"/>
    <cellStyle name="Currency 4 3 2 4 3 4" xfId="5150"/>
    <cellStyle name="Currency 4 3 2 4 3 4 2" xfId="24486"/>
    <cellStyle name="Currency 4 3 2 4 3 5" xfId="9254"/>
    <cellStyle name="Currency 4 3 2 4 3 5 2" xfId="28583"/>
    <cellStyle name="Currency 4 3 2 4 3 6" xfId="13055"/>
    <cellStyle name="Currency 4 3 2 4 3 6 2" xfId="32384"/>
    <cellStyle name="Currency 4 3 2 4 3 7" xfId="16620"/>
    <cellStyle name="Currency 4 3 2 4 3 7 2" xfId="35903"/>
    <cellStyle name="Currency 4 3 2 4 3 8" xfId="20979"/>
    <cellStyle name="Currency 4 3 2 4 4" xfId="1643"/>
    <cellStyle name="Currency 4 3 2 4 4 2" xfId="1644"/>
    <cellStyle name="Currency 4 3 2 4 4 2 2" xfId="1645"/>
    <cellStyle name="Currency 4 3 2 4 4 2 2 2" xfId="5156"/>
    <cellStyle name="Currency 4 3 2 4 4 2 2 2 2" xfId="24492"/>
    <cellStyle name="Currency 4 3 2 4 4 2 2 3" xfId="9260"/>
    <cellStyle name="Currency 4 3 2 4 4 2 2 3 2" xfId="28589"/>
    <cellStyle name="Currency 4 3 2 4 4 2 2 4" xfId="13061"/>
    <cellStyle name="Currency 4 3 2 4 4 2 2 4 2" xfId="32390"/>
    <cellStyle name="Currency 4 3 2 4 4 2 2 5" xfId="16626"/>
    <cellStyle name="Currency 4 3 2 4 4 2 2 5 2" xfId="35909"/>
    <cellStyle name="Currency 4 3 2 4 4 2 2 6" xfId="20985"/>
    <cellStyle name="Currency 4 3 2 4 4 2 3" xfId="5155"/>
    <cellStyle name="Currency 4 3 2 4 4 2 3 2" xfId="24491"/>
    <cellStyle name="Currency 4 3 2 4 4 2 4" xfId="9259"/>
    <cellStyle name="Currency 4 3 2 4 4 2 4 2" xfId="28588"/>
    <cellStyle name="Currency 4 3 2 4 4 2 5" xfId="13060"/>
    <cellStyle name="Currency 4 3 2 4 4 2 5 2" xfId="32389"/>
    <cellStyle name="Currency 4 3 2 4 4 2 6" xfId="16625"/>
    <cellStyle name="Currency 4 3 2 4 4 2 6 2" xfId="35908"/>
    <cellStyle name="Currency 4 3 2 4 4 2 7" xfId="20984"/>
    <cellStyle name="Currency 4 3 2 4 4 3" xfId="1646"/>
    <cellStyle name="Currency 4 3 2 4 4 3 2" xfId="5157"/>
    <cellStyle name="Currency 4 3 2 4 4 3 2 2" xfId="24493"/>
    <cellStyle name="Currency 4 3 2 4 4 3 3" xfId="9261"/>
    <cellStyle name="Currency 4 3 2 4 4 3 3 2" xfId="28590"/>
    <cellStyle name="Currency 4 3 2 4 4 3 4" xfId="13062"/>
    <cellStyle name="Currency 4 3 2 4 4 3 4 2" xfId="32391"/>
    <cellStyle name="Currency 4 3 2 4 4 3 5" xfId="16627"/>
    <cellStyle name="Currency 4 3 2 4 4 3 5 2" xfId="35910"/>
    <cellStyle name="Currency 4 3 2 4 4 3 6" xfId="20986"/>
    <cellStyle name="Currency 4 3 2 4 4 4" xfId="5154"/>
    <cellStyle name="Currency 4 3 2 4 4 4 2" xfId="24490"/>
    <cellStyle name="Currency 4 3 2 4 4 5" xfId="9258"/>
    <cellStyle name="Currency 4 3 2 4 4 5 2" xfId="28587"/>
    <cellStyle name="Currency 4 3 2 4 4 6" xfId="13059"/>
    <cellStyle name="Currency 4 3 2 4 4 6 2" xfId="32388"/>
    <cellStyle name="Currency 4 3 2 4 4 7" xfId="16624"/>
    <cellStyle name="Currency 4 3 2 4 4 7 2" xfId="35907"/>
    <cellStyle name="Currency 4 3 2 4 4 8" xfId="20983"/>
    <cellStyle name="Currency 4 3 2 4 5" xfId="1647"/>
    <cellStyle name="Currency 4 3 2 4 5 2" xfId="1648"/>
    <cellStyle name="Currency 4 3 2 4 5 2 2" xfId="5159"/>
    <cellStyle name="Currency 4 3 2 4 5 2 2 2" xfId="24495"/>
    <cellStyle name="Currency 4 3 2 4 5 2 3" xfId="9263"/>
    <cellStyle name="Currency 4 3 2 4 5 2 3 2" xfId="28592"/>
    <cellStyle name="Currency 4 3 2 4 5 2 4" xfId="13064"/>
    <cellStyle name="Currency 4 3 2 4 5 2 4 2" xfId="32393"/>
    <cellStyle name="Currency 4 3 2 4 5 2 5" xfId="16629"/>
    <cellStyle name="Currency 4 3 2 4 5 2 5 2" xfId="35912"/>
    <cellStyle name="Currency 4 3 2 4 5 2 6" xfId="20988"/>
    <cellStyle name="Currency 4 3 2 4 5 3" xfId="5158"/>
    <cellStyle name="Currency 4 3 2 4 5 3 2" xfId="24494"/>
    <cellStyle name="Currency 4 3 2 4 5 4" xfId="9262"/>
    <cellStyle name="Currency 4 3 2 4 5 4 2" xfId="28591"/>
    <cellStyle name="Currency 4 3 2 4 5 5" xfId="13063"/>
    <cellStyle name="Currency 4 3 2 4 5 5 2" xfId="32392"/>
    <cellStyle name="Currency 4 3 2 4 5 6" xfId="16628"/>
    <cellStyle name="Currency 4 3 2 4 5 6 2" xfId="35911"/>
    <cellStyle name="Currency 4 3 2 4 5 7" xfId="20987"/>
    <cellStyle name="Currency 4 3 2 4 6" xfId="1649"/>
    <cellStyle name="Currency 4 3 2 4 6 2" xfId="5160"/>
    <cellStyle name="Currency 4 3 2 4 6 2 2" xfId="24496"/>
    <cellStyle name="Currency 4 3 2 4 6 3" xfId="9264"/>
    <cellStyle name="Currency 4 3 2 4 6 3 2" xfId="28593"/>
    <cellStyle name="Currency 4 3 2 4 6 4" xfId="13065"/>
    <cellStyle name="Currency 4 3 2 4 6 4 2" xfId="32394"/>
    <cellStyle name="Currency 4 3 2 4 6 5" xfId="16630"/>
    <cellStyle name="Currency 4 3 2 4 6 5 2" xfId="35913"/>
    <cellStyle name="Currency 4 3 2 4 6 6" xfId="20989"/>
    <cellStyle name="Currency 4 3 2 4 7" xfId="5145"/>
    <cellStyle name="Currency 4 3 2 4 7 2" xfId="24481"/>
    <cellStyle name="Currency 4 3 2 4 8" xfId="7818"/>
    <cellStyle name="Currency 4 3 2 4 8 2" xfId="27147"/>
    <cellStyle name="Currency 4 3 2 4 9" xfId="11619"/>
    <cellStyle name="Currency 4 3 2 4 9 2" xfId="30948"/>
    <cellStyle name="Currency 4 3 2 5" xfId="350"/>
    <cellStyle name="Currency 4 3 2 5 2" xfId="1650"/>
    <cellStyle name="Currency 4 3 2 5 2 2" xfId="1651"/>
    <cellStyle name="Currency 4 3 2 5 2 2 2" xfId="5163"/>
    <cellStyle name="Currency 4 3 2 5 2 2 2 2" xfId="24499"/>
    <cellStyle name="Currency 4 3 2 5 2 2 3" xfId="9266"/>
    <cellStyle name="Currency 4 3 2 5 2 2 3 2" xfId="28595"/>
    <cellStyle name="Currency 4 3 2 5 2 2 4" xfId="13067"/>
    <cellStyle name="Currency 4 3 2 5 2 2 4 2" xfId="32396"/>
    <cellStyle name="Currency 4 3 2 5 2 2 5" xfId="16633"/>
    <cellStyle name="Currency 4 3 2 5 2 2 5 2" xfId="35916"/>
    <cellStyle name="Currency 4 3 2 5 2 2 6" xfId="20991"/>
    <cellStyle name="Currency 4 3 2 5 2 3" xfId="5162"/>
    <cellStyle name="Currency 4 3 2 5 2 3 2" xfId="24498"/>
    <cellStyle name="Currency 4 3 2 5 2 4" xfId="9265"/>
    <cellStyle name="Currency 4 3 2 5 2 4 2" xfId="28594"/>
    <cellStyle name="Currency 4 3 2 5 2 5" xfId="13066"/>
    <cellStyle name="Currency 4 3 2 5 2 5 2" xfId="32395"/>
    <cellStyle name="Currency 4 3 2 5 2 6" xfId="16632"/>
    <cellStyle name="Currency 4 3 2 5 2 6 2" xfId="35915"/>
    <cellStyle name="Currency 4 3 2 5 2 7" xfId="20990"/>
    <cellStyle name="Currency 4 3 2 5 3" xfId="1652"/>
    <cellStyle name="Currency 4 3 2 5 3 2" xfId="5164"/>
    <cellStyle name="Currency 4 3 2 5 3 2 2" xfId="24500"/>
    <cellStyle name="Currency 4 3 2 5 3 3" xfId="9267"/>
    <cellStyle name="Currency 4 3 2 5 3 3 2" xfId="28596"/>
    <cellStyle name="Currency 4 3 2 5 3 4" xfId="13068"/>
    <cellStyle name="Currency 4 3 2 5 3 4 2" xfId="32397"/>
    <cellStyle name="Currency 4 3 2 5 3 5" xfId="16634"/>
    <cellStyle name="Currency 4 3 2 5 3 5 2" xfId="35917"/>
    <cellStyle name="Currency 4 3 2 5 3 6" xfId="20992"/>
    <cellStyle name="Currency 4 3 2 5 4" xfId="5161"/>
    <cellStyle name="Currency 4 3 2 5 4 2" xfId="24497"/>
    <cellStyle name="Currency 4 3 2 5 5" xfId="7967"/>
    <cellStyle name="Currency 4 3 2 5 5 2" xfId="27296"/>
    <cellStyle name="Currency 4 3 2 5 6" xfId="11768"/>
    <cellStyle name="Currency 4 3 2 5 6 2" xfId="31097"/>
    <cellStyle name="Currency 4 3 2 5 7" xfId="16631"/>
    <cellStyle name="Currency 4 3 2 5 7 2" xfId="35914"/>
    <cellStyle name="Currency 4 3 2 5 8" xfId="19692"/>
    <cellStyle name="Currency 4 3 2 6" xfId="1653"/>
    <cellStyle name="Currency 4 3 2 6 2" xfId="1654"/>
    <cellStyle name="Currency 4 3 2 6 2 2" xfId="1655"/>
    <cellStyle name="Currency 4 3 2 6 2 2 2" xfId="5167"/>
    <cellStyle name="Currency 4 3 2 6 2 2 2 2" xfId="24503"/>
    <cellStyle name="Currency 4 3 2 6 2 2 3" xfId="9270"/>
    <cellStyle name="Currency 4 3 2 6 2 2 3 2" xfId="28599"/>
    <cellStyle name="Currency 4 3 2 6 2 2 4" xfId="13071"/>
    <cellStyle name="Currency 4 3 2 6 2 2 4 2" xfId="32400"/>
    <cellStyle name="Currency 4 3 2 6 2 2 5" xfId="16637"/>
    <cellStyle name="Currency 4 3 2 6 2 2 5 2" xfId="35920"/>
    <cellStyle name="Currency 4 3 2 6 2 2 6" xfId="20995"/>
    <cellStyle name="Currency 4 3 2 6 2 3" xfId="5166"/>
    <cellStyle name="Currency 4 3 2 6 2 3 2" xfId="24502"/>
    <cellStyle name="Currency 4 3 2 6 2 4" xfId="9269"/>
    <cellStyle name="Currency 4 3 2 6 2 4 2" xfId="28598"/>
    <cellStyle name="Currency 4 3 2 6 2 5" xfId="13070"/>
    <cellStyle name="Currency 4 3 2 6 2 5 2" xfId="32399"/>
    <cellStyle name="Currency 4 3 2 6 2 6" xfId="16636"/>
    <cellStyle name="Currency 4 3 2 6 2 6 2" xfId="35919"/>
    <cellStyle name="Currency 4 3 2 6 2 7" xfId="20994"/>
    <cellStyle name="Currency 4 3 2 6 3" xfId="1656"/>
    <cellStyle name="Currency 4 3 2 6 3 2" xfId="5168"/>
    <cellStyle name="Currency 4 3 2 6 3 2 2" xfId="24504"/>
    <cellStyle name="Currency 4 3 2 6 3 3" xfId="9271"/>
    <cellStyle name="Currency 4 3 2 6 3 3 2" xfId="28600"/>
    <cellStyle name="Currency 4 3 2 6 3 4" xfId="13072"/>
    <cellStyle name="Currency 4 3 2 6 3 4 2" xfId="32401"/>
    <cellStyle name="Currency 4 3 2 6 3 5" xfId="16638"/>
    <cellStyle name="Currency 4 3 2 6 3 5 2" xfId="35921"/>
    <cellStyle name="Currency 4 3 2 6 3 6" xfId="20996"/>
    <cellStyle name="Currency 4 3 2 6 4" xfId="5165"/>
    <cellStyle name="Currency 4 3 2 6 4 2" xfId="24501"/>
    <cellStyle name="Currency 4 3 2 6 5" xfId="9268"/>
    <cellStyle name="Currency 4 3 2 6 5 2" xfId="28597"/>
    <cellStyle name="Currency 4 3 2 6 6" xfId="13069"/>
    <cellStyle name="Currency 4 3 2 6 6 2" xfId="32398"/>
    <cellStyle name="Currency 4 3 2 6 7" xfId="16635"/>
    <cellStyle name="Currency 4 3 2 6 7 2" xfId="35918"/>
    <cellStyle name="Currency 4 3 2 6 8" xfId="20993"/>
    <cellStyle name="Currency 4 3 2 7" xfId="1657"/>
    <cellStyle name="Currency 4 3 2 7 2" xfId="1658"/>
    <cellStyle name="Currency 4 3 2 7 2 2" xfId="1659"/>
    <cellStyle name="Currency 4 3 2 7 2 2 2" xfId="5171"/>
    <cellStyle name="Currency 4 3 2 7 2 2 2 2" xfId="24507"/>
    <cellStyle name="Currency 4 3 2 7 2 2 3" xfId="9274"/>
    <cellStyle name="Currency 4 3 2 7 2 2 3 2" xfId="28603"/>
    <cellStyle name="Currency 4 3 2 7 2 2 4" xfId="13075"/>
    <cellStyle name="Currency 4 3 2 7 2 2 4 2" xfId="32404"/>
    <cellStyle name="Currency 4 3 2 7 2 2 5" xfId="16641"/>
    <cellStyle name="Currency 4 3 2 7 2 2 5 2" xfId="35924"/>
    <cellStyle name="Currency 4 3 2 7 2 2 6" xfId="20999"/>
    <cellStyle name="Currency 4 3 2 7 2 3" xfId="5170"/>
    <cellStyle name="Currency 4 3 2 7 2 3 2" xfId="24506"/>
    <cellStyle name="Currency 4 3 2 7 2 4" xfId="9273"/>
    <cellStyle name="Currency 4 3 2 7 2 4 2" xfId="28602"/>
    <cellStyle name="Currency 4 3 2 7 2 5" xfId="13074"/>
    <cellStyle name="Currency 4 3 2 7 2 5 2" xfId="32403"/>
    <cellStyle name="Currency 4 3 2 7 2 6" xfId="16640"/>
    <cellStyle name="Currency 4 3 2 7 2 6 2" xfId="35923"/>
    <cellStyle name="Currency 4 3 2 7 2 7" xfId="20998"/>
    <cellStyle name="Currency 4 3 2 7 3" xfId="1660"/>
    <cellStyle name="Currency 4 3 2 7 3 2" xfId="5172"/>
    <cellStyle name="Currency 4 3 2 7 3 2 2" xfId="24508"/>
    <cellStyle name="Currency 4 3 2 7 3 3" xfId="9275"/>
    <cellStyle name="Currency 4 3 2 7 3 3 2" xfId="28604"/>
    <cellStyle name="Currency 4 3 2 7 3 4" xfId="13076"/>
    <cellStyle name="Currency 4 3 2 7 3 4 2" xfId="32405"/>
    <cellStyle name="Currency 4 3 2 7 3 5" xfId="16642"/>
    <cellStyle name="Currency 4 3 2 7 3 5 2" xfId="35925"/>
    <cellStyle name="Currency 4 3 2 7 3 6" xfId="21000"/>
    <cellStyle name="Currency 4 3 2 7 4" xfId="5169"/>
    <cellStyle name="Currency 4 3 2 7 4 2" xfId="24505"/>
    <cellStyle name="Currency 4 3 2 7 5" xfId="9272"/>
    <cellStyle name="Currency 4 3 2 7 5 2" xfId="28601"/>
    <cellStyle name="Currency 4 3 2 7 6" xfId="13073"/>
    <cellStyle name="Currency 4 3 2 7 6 2" xfId="32402"/>
    <cellStyle name="Currency 4 3 2 7 7" xfId="16639"/>
    <cellStyle name="Currency 4 3 2 7 7 2" xfId="35922"/>
    <cellStyle name="Currency 4 3 2 7 8" xfId="20997"/>
    <cellStyle name="Currency 4 3 2 8" xfId="1661"/>
    <cellStyle name="Currency 4 3 2 8 2" xfId="1662"/>
    <cellStyle name="Currency 4 3 2 8 2 2" xfId="1663"/>
    <cellStyle name="Currency 4 3 2 8 2 2 2" xfId="5175"/>
    <cellStyle name="Currency 4 3 2 8 2 2 2 2" xfId="24511"/>
    <cellStyle name="Currency 4 3 2 8 2 2 3" xfId="9278"/>
    <cellStyle name="Currency 4 3 2 8 2 2 3 2" xfId="28607"/>
    <cellStyle name="Currency 4 3 2 8 2 2 4" xfId="13079"/>
    <cellStyle name="Currency 4 3 2 8 2 2 4 2" xfId="32408"/>
    <cellStyle name="Currency 4 3 2 8 2 2 5" xfId="16645"/>
    <cellStyle name="Currency 4 3 2 8 2 2 5 2" xfId="35928"/>
    <cellStyle name="Currency 4 3 2 8 2 2 6" xfId="21003"/>
    <cellStyle name="Currency 4 3 2 8 2 3" xfId="5174"/>
    <cellStyle name="Currency 4 3 2 8 2 3 2" xfId="24510"/>
    <cellStyle name="Currency 4 3 2 8 2 4" xfId="9277"/>
    <cellStyle name="Currency 4 3 2 8 2 4 2" xfId="28606"/>
    <cellStyle name="Currency 4 3 2 8 2 5" xfId="13078"/>
    <cellStyle name="Currency 4 3 2 8 2 5 2" xfId="32407"/>
    <cellStyle name="Currency 4 3 2 8 2 6" xfId="16644"/>
    <cellStyle name="Currency 4 3 2 8 2 6 2" xfId="35927"/>
    <cellStyle name="Currency 4 3 2 8 2 7" xfId="21002"/>
    <cellStyle name="Currency 4 3 2 8 3" xfId="1664"/>
    <cellStyle name="Currency 4 3 2 8 3 2" xfId="5176"/>
    <cellStyle name="Currency 4 3 2 8 3 2 2" xfId="24512"/>
    <cellStyle name="Currency 4 3 2 8 3 3" xfId="9279"/>
    <cellStyle name="Currency 4 3 2 8 3 3 2" xfId="28608"/>
    <cellStyle name="Currency 4 3 2 8 3 4" xfId="13080"/>
    <cellStyle name="Currency 4 3 2 8 3 4 2" xfId="32409"/>
    <cellStyle name="Currency 4 3 2 8 3 5" xfId="16646"/>
    <cellStyle name="Currency 4 3 2 8 3 5 2" xfId="35929"/>
    <cellStyle name="Currency 4 3 2 8 3 6" xfId="21004"/>
    <cellStyle name="Currency 4 3 2 8 4" xfId="5173"/>
    <cellStyle name="Currency 4 3 2 8 4 2" xfId="24509"/>
    <cellStyle name="Currency 4 3 2 8 5" xfId="9276"/>
    <cellStyle name="Currency 4 3 2 8 5 2" xfId="28605"/>
    <cellStyle name="Currency 4 3 2 8 6" xfId="13077"/>
    <cellStyle name="Currency 4 3 2 8 6 2" xfId="32406"/>
    <cellStyle name="Currency 4 3 2 8 7" xfId="16643"/>
    <cellStyle name="Currency 4 3 2 8 7 2" xfId="35926"/>
    <cellStyle name="Currency 4 3 2 8 8" xfId="21001"/>
    <cellStyle name="Currency 4 3 2 9" xfId="1665"/>
    <cellStyle name="Currency 4 3 2 9 2" xfId="1666"/>
    <cellStyle name="Currency 4 3 2 9 2 2" xfId="5178"/>
    <cellStyle name="Currency 4 3 2 9 2 2 2" xfId="24514"/>
    <cellStyle name="Currency 4 3 2 9 2 3" xfId="9281"/>
    <cellStyle name="Currency 4 3 2 9 2 3 2" xfId="28610"/>
    <cellStyle name="Currency 4 3 2 9 2 4" xfId="13082"/>
    <cellStyle name="Currency 4 3 2 9 2 4 2" xfId="32411"/>
    <cellStyle name="Currency 4 3 2 9 2 5" xfId="16648"/>
    <cellStyle name="Currency 4 3 2 9 2 5 2" xfId="35931"/>
    <cellStyle name="Currency 4 3 2 9 2 6" xfId="21006"/>
    <cellStyle name="Currency 4 3 2 9 3" xfId="5177"/>
    <cellStyle name="Currency 4 3 2 9 3 2" xfId="24513"/>
    <cellStyle name="Currency 4 3 2 9 4" xfId="9280"/>
    <cellStyle name="Currency 4 3 2 9 4 2" xfId="28609"/>
    <cellStyle name="Currency 4 3 2 9 5" xfId="13081"/>
    <cellStyle name="Currency 4 3 2 9 5 2" xfId="32410"/>
    <cellStyle name="Currency 4 3 2 9 6" xfId="16647"/>
    <cellStyle name="Currency 4 3 2 9 6 2" xfId="35930"/>
    <cellStyle name="Currency 4 3 2 9 7" xfId="21005"/>
    <cellStyle name="Currency 4 3 3" xfId="120"/>
    <cellStyle name="Currency 4 3 3 10" xfId="5179"/>
    <cellStyle name="Currency 4 3 3 10 2" xfId="24515"/>
    <cellStyle name="Currency 4 3 3 11" xfId="7766"/>
    <cellStyle name="Currency 4 3 3 11 2" xfId="27095"/>
    <cellStyle name="Currency 4 3 3 12" xfId="11567"/>
    <cellStyle name="Currency 4 3 3 12 2" xfId="30896"/>
    <cellStyle name="Currency 4 3 3 13" xfId="16649"/>
    <cellStyle name="Currency 4 3 3 13 2" xfId="35932"/>
    <cellStyle name="Currency 4 3 3 14" xfId="19491"/>
    <cellStyle name="Currency 4 3 3 2" xfId="269"/>
    <cellStyle name="Currency 4 3 3 2 10" xfId="16650"/>
    <cellStyle name="Currency 4 3 3 2 10 2" xfId="35933"/>
    <cellStyle name="Currency 4 3 3 2 11" xfId="19637"/>
    <cellStyle name="Currency 4 3 3 2 2" xfId="517"/>
    <cellStyle name="Currency 4 3 3 2 2 2" xfId="1667"/>
    <cellStyle name="Currency 4 3 3 2 2 2 2" xfId="1668"/>
    <cellStyle name="Currency 4 3 3 2 2 2 2 2" xfId="5183"/>
    <cellStyle name="Currency 4 3 3 2 2 2 2 2 2" xfId="24519"/>
    <cellStyle name="Currency 4 3 3 2 2 2 2 3" xfId="9283"/>
    <cellStyle name="Currency 4 3 3 2 2 2 2 3 2" xfId="28612"/>
    <cellStyle name="Currency 4 3 3 2 2 2 2 4" xfId="13084"/>
    <cellStyle name="Currency 4 3 3 2 2 2 2 4 2" xfId="32413"/>
    <cellStyle name="Currency 4 3 3 2 2 2 2 5" xfId="16653"/>
    <cellStyle name="Currency 4 3 3 2 2 2 2 5 2" xfId="35936"/>
    <cellStyle name="Currency 4 3 3 2 2 2 2 6" xfId="21008"/>
    <cellStyle name="Currency 4 3 3 2 2 2 3" xfId="5182"/>
    <cellStyle name="Currency 4 3 3 2 2 2 3 2" xfId="24518"/>
    <cellStyle name="Currency 4 3 3 2 2 2 4" xfId="9282"/>
    <cellStyle name="Currency 4 3 3 2 2 2 4 2" xfId="28611"/>
    <cellStyle name="Currency 4 3 3 2 2 2 5" xfId="13083"/>
    <cellStyle name="Currency 4 3 3 2 2 2 5 2" xfId="32412"/>
    <cellStyle name="Currency 4 3 3 2 2 2 6" xfId="16652"/>
    <cellStyle name="Currency 4 3 3 2 2 2 6 2" xfId="35935"/>
    <cellStyle name="Currency 4 3 3 2 2 2 7" xfId="21007"/>
    <cellStyle name="Currency 4 3 3 2 2 3" xfId="1669"/>
    <cellStyle name="Currency 4 3 3 2 2 3 2" xfId="5184"/>
    <cellStyle name="Currency 4 3 3 2 2 3 2 2" xfId="24520"/>
    <cellStyle name="Currency 4 3 3 2 2 3 3" xfId="9284"/>
    <cellStyle name="Currency 4 3 3 2 2 3 3 2" xfId="28613"/>
    <cellStyle name="Currency 4 3 3 2 2 3 4" xfId="13085"/>
    <cellStyle name="Currency 4 3 3 2 2 3 4 2" xfId="32414"/>
    <cellStyle name="Currency 4 3 3 2 2 3 5" xfId="16654"/>
    <cellStyle name="Currency 4 3 3 2 2 3 5 2" xfId="35937"/>
    <cellStyle name="Currency 4 3 3 2 2 3 6" xfId="21009"/>
    <cellStyle name="Currency 4 3 3 2 2 4" xfId="5181"/>
    <cellStyle name="Currency 4 3 3 2 2 4 2" xfId="24517"/>
    <cellStyle name="Currency 4 3 3 2 2 5" xfId="8134"/>
    <cellStyle name="Currency 4 3 3 2 2 5 2" xfId="27463"/>
    <cellStyle name="Currency 4 3 3 2 2 6" xfId="11935"/>
    <cellStyle name="Currency 4 3 3 2 2 6 2" xfId="31264"/>
    <cellStyle name="Currency 4 3 3 2 2 7" xfId="16651"/>
    <cellStyle name="Currency 4 3 3 2 2 7 2" xfId="35934"/>
    <cellStyle name="Currency 4 3 3 2 2 8" xfId="19859"/>
    <cellStyle name="Currency 4 3 3 2 3" xfId="1670"/>
    <cellStyle name="Currency 4 3 3 2 3 2" xfId="1671"/>
    <cellStyle name="Currency 4 3 3 2 3 2 2" xfId="1672"/>
    <cellStyle name="Currency 4 3 3 2 3 2 2 2" xfId="5187"/>
    <cellStyle name="Currency 4 3 3 2 3 2 2 2 2" xfId="24523"/>
    <cellStyle name="Currency 4 3 3 2 3 2 2 3" xfId="9287"/>
    <cellStyle name="Currency 4 3 3 2 3 2 2 3 2" xfId="28616"/>
    <cellStyle name="Currency 4 3 3 2 3 2 2 4" xfId="13088"/>
    <cellStyle name="Currency 4 3 3 2 3 2 2 4 2" xfId="32417"/>
    <cellStyle name="Currency 4 3 3 2 3 2 2 5" xfId="16657"/>
    <cellStyle name="Currency 4 3 3 2 3 2 2 5 2" xfId="35940"/>
    <cellStyle name="Currency 4 3 3 2 3 2 2 6" xfId="21012"/>
    <cellStyle name="Currency 4 3 3 2 3 2 3" xfId="5186"/>
    <cellStyle name="Currency 4 3 3 2 3 2 3 2" xfId="24522"/>
    <cellStyle name="Currency 4 3 3 2 3 2 4" xfId="9286"/>
    <cellStyle name="Currency 4 3 3 2 3 2 4 2" xfId="28615"/>
    <cellStyle name="Currency 4 3 3 2 3 2 5" xfId="13087"/>
    <cellStyle name="Currency 4 3 3 2 3 2 5 2" xfId="32416"/>
    <cellStyle name="Currency 4 3 3 2 3 2 6" xfId="16656"/>
    <cellStyle name="Currency 4 3 3 2 3 2 6 2" xfId="35939"/>
    <cellStyle name="Currency 4 3 3 2 3 2 7" xfId="21011"/>
    <cellStyle name="Currency 4 3 3 2 3 3" xfId="1673"/>
    <cellStyle name="Currency 4 3 3 2 3 3 2" xfId="5188"/>
    <cellStyle name="Currency 4 3 3 2 3 3 2 2" xfId="24524"/>
    <cellStyle name="Currency 4 3 3 2 3 3 3" xfId="9288"/>
    <cellStyle name="Currency 4 3 3 2 3 3 3 2" xfId="28617"/>
    <cellStyle name="Currency 4 3 3 2 3 3 4" xfId="13089"/>
    <cellStyle name="Currency 4 3 3 2 3 3 4 2" xfId="32418"/>
    <cellStyle name="Currency 4 3 3 2 3 3 5" xfId="16658"/>
    <cellStyle name="Currency 4 3 3 2 3 3 5 2" xfId="35941"/>
    <cellStyle name="Currency 4 3 3 2 3 3 6" xfId="21013"/>
    <cellStyle name="Currency 4 3 3 2 3 4" xfId="5185"/>
    <cellStyle name="Currency 4 3 3 2 3 4 2" xfId="24521"/>
    <cellStyle name="Currency 4 3 3 2 3 5" xfId="9285"/>
    <cellStyle name="Currency 4 3 3 2 3 5 2" xfId="28614"/>
    <cellStyle name="Currency 4 3 3 2 3 6" xfId="13086"/>
    <cellStyle name="Currency 4 3 3 2 3 6 2" xfId="32415"/>
    <cellStyle name="Currency 4 3 3 2 3 7" xfId="16655"/>
    <cellStyle name="Currency 4 3 3 2 3 7 2" xfId="35938"/>
    <cellStyle name="Currency 4 3 3 2 3 8" xfId="21010"/>
    <cellStyle name="Currency 4 3 3 2 4" xfId="1674"/>
    <cellStyle name="Currency 4 3 3 2 4 2" xfId="1675"/>
    <cellStyle name="Currency 4 3 3 2 4 2 2" xfId="1676"/>
    <cellStyle name="Currency 4 3 3 2 4 2 2 2" xfId="5191"/>
    <cellStyle name="Currency 4 3 3 2 4 2 2 2 2" xfId="24527"/>
    <cellStyle name="Currency 4 3 3 2 4 2 2 3" xfId="9291"/>
    <cellStyle name="Currency 4 3 3 2 4 2 2 3 2" xfId="28620"/>
    <cellStyle name="Currency 4 3 3 2 4 2 2 4" xfId="13092"/>
    <cellStyle name="Currency 4 3 3 2 4 2 2 4 2" xfId="32421"/>
    <cellStyle name="Currency 4 3 3 2 4 2 2 5" xfId="16661"/>
    <cellStyle name="Currency 4 3 3 2 4 2 2 5 2" xfId="35944"/>
    <cellStyle name="Currency 4 3 3 2 4 2 2 6" xfId="21016"/>
    <cellStyle name="Currency 4 3 3 2 4 2 3" xfId="5190"/>
    <cellStyle name="Currency 4 3 3 2 4 2 3 2" xfId="24526"/>
    <cellStyle name="Currency 4 3 3 2 4 2 4" xfId="9290"/>
    <cellStyle name="Currency 4 3 3 2 4 2 4 2" xfId="28619"/>
    <cellStyle name="Currency 4 3 3 2 4 2 5" xfId="13091"/>
    <cellStyle name="Currency 4 3 3 2 4 2 5 2" xfId="32420"/>
    <cellStyle name="Currency 4 3 3 2 4 2 6" xfId="16660"/>
    <cellStyle name="Currency 4 3 3 2 4 2 6 2" xfId="35943"/>
    <cellStyle name="Currency 4 3 3 2 4 2 7" xfId="21015"/>
    <cellStyle name="Currency 4 3 3 2 4 3" xfId="1677"/>
    <cellStyle name="Currency 4 3 3 2 4 3 2" xfId="5192"/>
    <cellStyle name="Currency 4 3 3 2 4 3 2 2" xfId="24528"/>
    <cellStyle name="Currency 4 3 3 2 4 3 3" xfId="9292"/>
    <cellStyle name="Currency 4 3 3 2 4 3 3 2" xfId="28621"/>
    <cellStyle name="Currency 4 3 3 2 4 3 4" xfId="13093"/>
    <cellStyle name="Currency 4 3 3 2 4 3 4 2" xfId="32422"/>
    <cellStyle name="Currency 4 3 3 2 4 3 5" xfId="16662"/>
    <cellStyle name="Currency 4 3 3 2 4 3 5 2" xfId="35945"/>
    <cellStyle name="Currency 4 3 3 2 4 3 6" xfId="21017"/>
    <cellStyle name="Currency 4 3 3 2 4 4" xfId="5189"/>
    <cellStyle name="Currency 4 3 3 2 4 4 2" xfId="24525"/>
    <cellStyle name="Currency 4 3 3 2 4 5" xfId="9289"/>
    <cellStyle name="Currency 4 3 3 2 4 5 2" xfId="28618"/>
    <cellStyle name="Currency 4 3 3 2 4 6" xfId="13090"/>
    <cellStyle name="Currency 4 3 3 2 4 6 2" xfId="32419"/>
    <cellStyle name="Currency 4 3 3 2 4 7" xfId="16659"/>
    <cellStyle name="Currency 4 3 3 2 4 7 2" xfId="35942"/>
    <cellStyle name="Currency 4 3 3 2 4 8" xfId="21014"/>
    <cellStyle name="Currency 4 3 3 2 5" xfId="1678"/>
    <cellStyle name="Currency 4 3 3 2 5 2" xfId="1679"/>
    <cellStyle name="Currency 4 3 3 2 5 2 2" xfId="5194"/>
    <cellStyle name="Currency 4 3 3 2 5 2 2 2" xfId="24530"/>
    <cellStyle name="Currency 4 3 3 2 5 2 3" xfId="9294"/>
    <cellStyle name="Currency 4 3 3 2 5 2 3 2" xfId="28623"/>
    <cellStyle name="Currency 4 3 3 2 5 2 4" xfId="13095"/>
    <cellStyle name="Currency 4 3 3 2 5 2 4 2" xfId="32424"/>
    <cellStyle name="Currency 4 3 3 2 5 2 5" xfId="16664"/>
    <cellStyle name="Currency 4 3 3 2 5 2 5 2" xfId="35947"/>
    <cellStyle name="Currency 4 3 3 2 5 2 6" xfId="21019"/>
    <cellStyle name="Currency 4 3 3 2 5 3" xfId="5193"/>
    <cellStyle name="Currency 4 3 3 2 5 3 2" xfId="24529"/>
    <cellStyle name="Currency 4 3 3 2 5 4" xfId="9293"/>
    <cellStyle name="Currency 4 3 3 2 5 4 2" xfId="28622"/>
    <cellStyle name="Currency 4 3 3 2 5 5" xfId="13094"/>
    <cellStyle name="Currency 4 3 3 2 5 5 2" xfId="32423"/>
    <cellStyle name="Currency 4 3 3 2 5 6" xfId="16663"/>
    <cellStyle name="Currency 4 3 3 2 5 6 2" xfId="35946"/>
    <cellStyle name="Currency 4 3 3 2 5 7" xfId="21018"/>
    <cellStyle name="Currency 4 3 3 2 6" xfId="1680"/>
    <cellStyle name="Currency 4 3 3 2 6 2" xfId="5195"/>
    <cellStyle name="Currency 4 3 3 2 6 2 2" xfId="24531"/>
    <cellStyle name="Currency 4 3 3 2 6 3" xfId="9295"/>
    <cellStyle name="Currency 4 3 3 2 6 3 2" xfId="28624"/>
    <cellStyle name="Currency 4 3 3 2 6 4" xfId="13096"/>
    <cellStyle name="Currency 4 3 3 2 6 4 2" xfId="32425"/>
    <cellStyle name="Currency 4 3 3 2 6 5" xfId="16665"/>
    <cellStyle name="Currency 4 3 3 2 6 5 2" xfId="35948"/>
    <cellStyle name="Currency 4 3 3 2 6 6" xfId="21020"/>
    <cellStyle name="Currency 4 3 3 2 7" xfId="5180"/>
    <cellStyle name="Currency 4 3 3 2 7 2" xfId="24516"/>
    <cellStyle name="Currency 4 3 3 2 8" xfId="7912"/>
    <cellStyle name="Currency 4 3 3 2 8 2" xfId="27241"/>
    <cellStyle name="Currency 4 3 3 2 9" xfId="11713"/>
    <cellStyle name="Currency 4 3 3 2 9 2" xfId="31042"/>
    <cellStyle name="Currency 4 3 3 3" xfId="195"/>
    <cellStyle name="Currency 4 3 3 3 10" xfId="16666"/>
    <cellStyle name="Currency 4 3 3 3 10 2" xfId="35949"/>
    <cellStyle name="Currency 4 3 3 3 11" xfId="19564"/>
    <cellStyle name="Currency 4 3 3 3 2" xfId="444"/>
    <cellStyle name="Currency 4 3 3 3 2 2" xfId="1681"/>
    <cellStyle name="Currency 4 3 3 3 2 2 2" xfId="1682"/>
    <cellStyle name="Currency 4 3 3 3 2 2 2 2" xfId="5199"/>
    <cellStyle name="Currency 4 3 3 3 2 2 2 2 2" xfId="24535"/>
    <cellStyle name="Currency 4 3 3 3 2 2 2 3" xfId="9297"/>
    <cellStyle name="Currency 4 3 3 3 2 2 2 3 2" xfId="28626"/>
    <cellStyle name="Currency 4 3 3 3 2 2 2 4" xfId="13098"/>
    <cellStyle name="Currency 4 3 3 3 2 2 2 4 2" xfId="32427"/>
    <cellStyle name="Currency 4 3 3 3 2 2 2 5" xfId="16669"/>
    <cellStyle name="Currency 4 3 3 3 2 2 2 5 2" xfId="35952"/>
    <cellStyle name="Currency 4 3 3 3 2 2 2 6" xfId="21022"/>
    <cellStyle name="Currency 4 3 3 3 2 2 3" xfId="5198"/>
    <cellStyle name="Currency 4 3 3 3 2 2 3 2" xfId="24534"/>
    <cellStyle name="Currency 4 3 3 3 2 2 4" xfId="9296"/>
    <cellStyle name="Currency 4 3 3 3 2 2 4 2" xfId="28625"/>
    <cellStyle name="Currency 4 3 3 3 2 2 5" xfId="13097"/>
    <cellStyle name="Currency 4 3 3 3 2 2 5 2" xfId="32426"/>
    <cellStyle name="Currency 4 3 3 3 2 2 6" xfId="16668"/>
    <cellStyle name="Currency 4 3 3 3 2 2 6 2" xfId="35951"/>
    <cellStyle name="Currency 4 3 3 3 2 2 7" xfId="21021"/>
    <cellStyle name="Currency 4 3 3 3 2 3" xfId="1683"/>
    <cellStyle name="Currency 4 3 3 3 2 3 2" xfId="5200"/>
    <cellStyle name="Currency 4 3 3 3 2 3 2 2" xfId="24536"/>
    <cellStyle name="Currency 4 3 3 3 2 3 3" xfId="9298"/>
    <cellStyle name="Currency 4 3 3 3 2 3 3 2" xfId="28627"/>
    <cellStyle name="Currency 4 3 3 3 2 3 4" xfId="13099"/>
    <cellStyle name="Currency 4 3 3 3 2 3 4 2" xfId="32428"/>
    <cellStyle name="Currency 4 3 3 3 2 3 5" xfId="16670"/>
    <cellStyle name="Currency 4 3 3 3 2 3 5 2" xfId="35953"/>
    <cellStyle name="Currency 4 3 3 3 2 3 6" xfId="21023"/>
    <cellStyle name="Currency 4 3 3 3 2 4" xfId="5197"/>
    <cellStyle name="Currency 4 3 3 3 2 4 2" xfId="24533"/>
    <cellStyle name="Currency 4 3 3 3 2 5" xfId="8061"/>
    <cellStyle name="Currency 4 3 3 3 2 5 2" xfId="27390"/>
    <cellStyle name="Currency 4 3 3 3 2 6" xfId="11862"/>
    <cellStyle name="Currency 4 3 3 3 2 6 2" xfId="31191"/>
    <cellStyle name="Currency 4 3 3 3 2 7" xfId="16667"/>
    <cellStyle name="Currency 4 3 3 3 2 7 2" xfId="35950"/>
    <cellStyle name="Currency 4 3 3 3 2 8" xfId="19786"/>
    <cellStyle name="Currency 4 3 3 3 3" xfId="1684"/>
    <cellStyle name="Currency 4 3 3 3 3 2" xfId="1685"/>
    <cellStyle name="Currency 4 3 3 3 3 2 2" xfId="1686"/>
    <cellStyle name="Currency 4 3 3 3 3 2 2 2" xfId="5203"/>
    <cellStyle name="Currency 4 3 3 3 3 2 2 2 2" xfId="24539"/>
    <cellStyle name="Currency 4 3 3 3 3 2 2 3" xfId="9301"/>
    <cellStyle name="Currency 4 3 3 3 3 2 2 3 2" xfId="28630"/>
    <cellStyle name="Currency 4 3 3 3 3 2 2 4" xfId="13102"/>
    <cellStyle name="Currency 4 3 3 3 3 2 2 4 2" xfId="32431"/>
    <cellStyle name="Currency 4 3 3 3 3 2 2 5" xfId="16673"/>
    <cellStyle name="Currency 4 3 3 3 3 2 2 5 2" xfId="35956"/>
    <cellStyle name="Currency 4 3 3 3 3 2 2 6" xfId="21026"/>
    <cellStyle name="Currency 4 3 3 3 3 2 3" xfId="5202"/>
    <cellStyle name="Currency 4 3 3 3 3 2 3 2" xfId="24538"/>
    <cellStyle name="Currency 4 3 3 3 3 2 4" xfId="9300"/>
    <cellStyle name="Currency 4 3 3 3 3 2 4 2" xfId="28629"/>
    <cellStyle name="Currency 4 3 3 3 3 2 5" xfId="13101"/>
    <cellStyle name="Currency 4 3 3 3 3 2 5 2" xfId="32430"/>
    <cellStyle name="Currency 4 3 3 3 3 2 6" xfId="16672"/>
    <cellStyle name="Currency 4 3 3 3 3 2 6 2" xfId="35955"/>
    <cellStyle name="Currency 4 3 3 3 3 2 7" xfId="21025"/>
    <cellStyle name="Currency 4 3 3 3 3 3" xfId="1687"/>
    <cellStyle name="Currency 4 3 3 3 3 3 2" xfId="5204"/>
    <cellStyle name="Currency 4 3 3 3 3 3 2 2" xfId="24540"/>
    <cellStyle name="Currency 4 3 3 3 3 3 3" xfId="9302"/>
    <cellStyle name="Currency 4 3 3 3 3 3 3 2" xfId="28631"/>
    <cellStyle name="Currency 4 3 3 3 3 3 4" xfId="13103"/>
    <cellStyle name="Currency 4 3 3 3 3 3 4 2" xfId="32432"/>
    <cellStyle name="Currency 4 3 3 3 3 3 5" xfId="16674"/>
    <cellStyle name="Currency 4 3 3 3 3 3 5 2" xfId="35957"/>
    <cellStyle name="Currency 4 3 3 3 3 3 6" xfId="21027"/>
    <cellStyle name="Currency 4 3 3 3 3 4" xfId="5201"/>
    <cellStyle name="Currency 4 3 3 3 3 4 2" xfId="24537"/>
    <cellStyle name="Currency 4 3 3 3 3 5" xfId="9299"/>
    <cellStyle name="Currency 4 3 3 3 3 5 2" xfId="28628"/>
    <cellStyle name="Currency 4 3 3 3 3 6" xfId="13100"/>
    <cellStyle name="Currency 4 3 3 3 3 6 2" xfId="32429"/>
    <cellStyle name="Currency 4 3 3 3 3 7" xfId="16671"/>
    <cellStyle name="Currency 4 3 3 3 3 7 2" xfId="35954"/>
    <cellStyle name="Currency 4 3 3 3 3 8" xfId="21024"/>
    <cellStyle name="Currency 4 3 3 3 4" xfId="1688"/>
    <cellStyle name="Currency 4 3 3 3 4 2" xfId="1689"/>
    <cellStyle name="Currency 4 3 3 3 4 2 2" xfId="1690"/>
    <cellStyle name="Currency 4 3 3 3 4 2 2 2" xfId="5207"/>
    <cellStyle name="Currency 4 3 3 3 4 2 2 2 2" xfId="24543"/>
    <cellStyle name="Currency 4 3 3 3 4 2 2 3" xfId="9305"/>
    <cellStyle name="Currency 4 3 3 3 4 2 2 3 2" xfId="28634"/>
    <cellStyle name="Currency 4 3 3 3 4 2 2 4" xfId="13106"/>
    <cellStyle name="Currency 4 3 3 3 4 2 2 4 2" xfId="32435"/>
    <cellStyle name="Currency 4 3 3 3 4 2 2 5" xfId="16677"/>
    <cellStyle name="Currency 4 3 3 3 4 2 2 5 2" xfId="35960"/>
    <cellStyle name="Currency 4 3 3 3 4 2 2 6" xfId="21030"/>
    <cellStyle name="Currency 4 3 3 3 4 2 3" xfId="5206"/>
    <cellStyle name="Currency 4 3 3 3 4 2 3 2" xfId="24542"/>
    <cellStyle name="Currency 4 3 3 3 4 2 4" xfId="9304"/>
    <cellStyle name="Currency 4 3 3 3 4 2 4 2" xfId="28633"/>
    <cellStyle name="Currency 4 3 3 3 4 2 5" xfId="13105"/>
    <cellStyle name="Currency 4 3 3 3 4 2 5 2" xfId="32434"/>
    <cellStyle name="Currency 4 3 3 3 4 2 6" xfId="16676"/>
    <cellStyle name="Currency 4 3 3 3 4 2 6 2" xfId="35959"/>
    <cellStyle name="Currency 4 3 3 3 4 2 7" xfId="21029"/>
    <cellStyle name="Currency 4 3 3 3 4 3" xfId="1691"/>
    <cellStyle name="Currency 4 3 3 3 4 3 2" xfId="5208"/>
    <cellStyle name="Currency 4 3 3 3 4 3 2 2" xfId="24544"/>
    <cellStyle name="Currency 4 3 3 3 4 3 3" xfId="9306"/>
    <cellStyle name="Currency 4 3 3 3 4 3 3 2" xfId="28635"/>
    <cellStyle name="Currency 4 3 3 3 4 3 4" xfId="13107"/>
    <cellStyle name="Currency 4 3 3 3 4 3 4 2" xfId="32436"/>
    <cellStyle name="Currency 4 3 3 3 4 3 5" xfId="16678"/>
    <cellStyle name="Currency 4 3 3 3 4 3 5 2" xfId="35961"/>
    <cellStyle name="Currency 4 3 3 3 4 3 6" xfId="21031"/>
    <cellStyle name="Currency 4 3 3 3 4 4" xfId="5205"/>
    <cellStyle name="Currency 4 3 3 3 4 4 2" xfId="24541"/>
    <cellStyle name="Currency 4 3 3 3 4 5" xfId="9303"/>
    <cellStyle name="Currency 4 3 3 3 4 5 2" xfId="28632"/>
    <cellStyle name="Currency 4 3 3 3 4 6" xfId="13104"/>
    <cellStyle name="Currency 4 3 3 3 4 6 2" xfId="32433"/>
    <cellStyle name="Currency 4 3 3 3 4 7" xfId="16675"/>
    <cellStyle name="Currency 4 3 3 3 4 7 2" xfId="35958"/>
    <cellStyle name="Currency 4 3 3 3 4 8" xfId="21028"/>
    <cellStyle name="Currency 4 3 3 3 5" xfId="1692"/>
    <cellStyle name="Currency 4 3 3 3 5 2" xfId="1693"/>
    <cellStyle name="Currency 4 3 3 3 5 2 2" xfId="5210"/>
    <cellStyle name="Currency 4 3 3 3 5 2 2 2" xfId="24546"/>
    <cellStyle name="Currency 4 3 3 3 5 2 3" xfId="9308"/>
    <cellStyle name="Currency 4 3 3 3 5 2 3 2" xfId="28637"/>
    <cellStyle name="Currency 4 3 3 3 5 2 4" xfId="13109"/>
    <cellStyle name="Currency 4 3 3 3 5 2 4 2" xfId="32438"/>
    <cellStyle name="Currency 4 3 3 3 5 2 5" xfId="16680"/>
    <cellStyle name="Currency 4 3 3 3 5 2 5 2" xfId="35963"/>
    <cellStyle name="Currency 4 3 3 3 5 2 6" xfId="21033"/>
    <cellStyle name="Currency 4 3 3 3 5 3" xfId="5209"/>
    <cellStyle name="Currency 4 3 3 3 5 3 2" xfId="24545"/>
    <cellStyle name="Currency 4 3 3 3 5 4" xfId="9307"/>
    <cellStyle name="Currency 4 3 3 3 5 4 2" xfId="28636"/>
    <cellStyle name="Currency 4 3 3 3 5 5" xfId="13108"/>
    <cellStyle name="Currency 4 3 3 3 5 5 2" xfId="32437"/>
    <cellStyle name="Currency 4 3 3 3 5 6" xfId="16679"/>
    <cellStyle name="Currency 4 3 3 3 5 6 2" xfId="35962"/>
    <cellStyle name="Currency 4 3 3 3 5 7" xfId="21032"/>
    <cellStyle name="Currency 4 3 3 3 6" xfId="1694"/>
    <cellStyle name="Currency 4 3 3 3 6 2" xfId="5211"/>
    <cellStyle name="Currency 4 3 3 3 6 2 2" xfId="24547"/>
    <cellStyle name="Currency 4 3 3 3 6 3" xfId="9309"/>
    <cellStyle name="Currency 4 3 3 3 6 3 2" xfId="28638"/>
    <cellStyle name="Currency 4 3 3 3 6 4" xfId="13110"/>
    <cellStyle name="Currency 4 3 3 3 6 4 2" xfId="32439"/>
    <cellStyle name="Currency 4 3 3 3 6 5" xfId="16681"/>
    <cellStyle name="Currency 4 3 3 3 6 5 2" xfId="35964"/>
    <cellStyle name="Currency 4 3 3 3 6 6" xfId="21034"/>
    <cellStyle name="Currency 4 3 3 3 7" xfId="5196"/>
    <cellStyle name="Currency 4 3 3 3 7 2" xfId="24532"/>
    <cellStyle name="Currency 4 3 3 3 8" xfId="7839"/>
    <cellStyle name="Currency 4 3 3 3 8 2" xfId="27168"/>
    <cellStyle name="Currency 4 3 3 3 9" xfId="11640"/>
    <cellStyle name="Currency 4 3 3 3 9 2" xfId="30969"/>
    <cellStyle name="Currency 4 3 3 4" xfId="371"/>
    <cellStyle name="Currency 4 3 3 4 2" xfId="1695"/>
    <cellStyle name="Currency 4 3 3 4 2 2" xfId="1696"/>
    <cellStyle name="Currency 4 3 3 4 2 2 2" xfId="5214"/>
    <cellStyle name="Currency 4 3 3 4 2 2 2 2" xfId="24550"/>
    <cellStyle name="Currency 4 3 3 4 2 2 3" xfId="9311"/>
    <cellStyle name="Currency 4 3 3 4 2 2 3 2" xfId="28640"/>
    <cellStyle name="Currency 4 3 3 4 2 2 4" xfId="13112"/>
    <cellStyle name="Currency 4 3 3 4 2 2 4 2" xfId="32441"/>
    <cellStyle name="Currency 4 3 3 4 2 2 5" xfId="16684"/>
    <cellStyle name="Currency 4 3 3 4 2 2 5 2" xfId="35967"/>
    <cellStyle name="Currency 4 3 3 4 2 2 6" xfId="21036"/>
    <cellStyle name="Currency 4 3 3 4 2 3" xfId="5213"/>
    <cellStyle name="Currency 4 3 3 4 2 3 2" xfId="24549"/>
    <cellStyle name="Currency 4 3 3 4 2 4" xfId="9310"/>
    <cellStyle name="Currency 4 3 3 4 2 4 2" xfId="28639"/>
    <cellStyle name="Currency 4 3 3 4 2 5" xfId="13111"/>
    <cellStyle name="Currency 4 3 3 4 2 5 2" xfId="32440"/>
    <cellStyle name="Currency 4 3 3 4 2 6" xfId="16683"/>
    <cellStyle name="Currency 4 3 3 4 2 6 2" xfId="35966"/>
    <cellStyle name="Currency 4 3 3 4 2 7" xfId="21035"/>
    <cellStyle name="Currency 4 3 3 4 3" xfId="1697"/>
    <cellStyle name="Currency 4 3 3 4 3 2" xfId="5215"/>
    <cellStyle name="Currency 4 3 3 4 3 2 2" xfId="24551"/>
    <cellStyle name="Currency 4 3 3 4 3 3" xfId="9312"/>
    <cellStyle name="Currency 4 3 3 4 3 3 2" xfId="28641"/>
    <cellStyle name="Currency 4 3 3 4 3 4" xfId="13113"/>
    <cellStyle name="Currency 4 3 3 4 3 4 2" xfId="32442"/>
    <cellStyle name="Currency 4 3 3 4 3 5" xfId="16685"/>
    <cellStyle name="Currency 4 3 3 4 3 5 2" xfId="35968"/>
    <cellStyle name="Currency 4 3 3 4 3 6" xfId="21037"/>
    <cellStyle name="Currency 4 3 3 4 4" xfId="5212"/>
    <cellStyle name="Currency 4 3 3 4 4 2" xfId="24548"/>
    <cellStyle name="Currency 4 3 3 4 5" xfId="7988"/>
    <cellStyle name="Currency 4 3 3 4 5 2" xfId="27317"/>
    <cellStyle name="Currency 4 3 3 4 6" xfId="11789"/>
    <cellStyle name="Currency 4 3 3 4 6 2" xfId="31118"/>
    <cellStyle name="Currency 4 3 3 4 7" xfId="16682"/>
    <cellStyle name="Currency 4 3 3 4 7 2" xfId="35965"/>
    <cellStyle name="Currency 4 3 3 4 8" xfId="19713"/>
    <cellStyle name="Currency 4 3 3 5" xfId="1698"/>
    <cellStyle name="Currency 4 3 3 5 2" xfId="1699"/>
    <cellStyle name="Currency 4 3 3 5 2 2" xfId="1700"/>
    <cellStyle name="Currency 4 3 3 5 2 2 2" xfId="5218"/>
    <cellStyle name="Currency 4 3 3 5 2 2 2 2" xfId="24554"/>
    <cellStyle name="Currency 4 3 3 5 2 2 3" xfId="9315"/>
    <cellStyle name="Currency 4 3 3 5 2 2 3 2" xfId="28644"/>
    <cellStyle name="Currency 4 3 3 5 2 2 4" xfId="13116"/>
    <cellStyle name="Currency 4 3 3 5 2 2 4 2" xfId="32445"/>
    <cellStyle name="Currency 4 3 3 5 2 2 5" xfId="16688"/>
    <cellStyle name="Currency 4 3 3 5 2 2 5 2" xfId="35971"/>
    <cellStyle name="Currency 4 3 3 5 2 2 6" xfId="21040"/>
    <cellStyle name="Currency 4 3 3 5 2 3" xfId="5217"/>
    <cellStyle name="Currency 4 3 3 5 2 3 2" xfId="24553"/>
    <cellStyle name="Currency 4 3 3 5 2 4" xfId="9314"/>
    <cellStyle name="Currency 4 3 3 5 2 4 2" xfId="28643"/>
    <cellStyle name="Currency 4 3 3 5 2 5" xfId="13115"/>
    <cellStyle name="Currency 4 3 3 5 2 5 2" xfId="32444"/>
    <cellStyle name="Currency 4 3 3 5 2 6" xfId="16687"/>
    <cellStyle name="Currency 4 3 3 5 2 6 2" xfId="35970"/>
    <cellStyle name="Currency 4 3 3 5 2 7" xfId="21039"/>
    <cellStyle name="Currency 4 3 3 5 3" xfId="1701"/>
    <cellStyle name="Currency 4 3 3 5 3 2" xfId="5219"/>
    <cellStyle name="Currency 4 3 3 5 3 2 2" xfId="24555"/>
    <cellStyle name="Currency 4 3 3 5 3 3" xfId="9316"/>
    <cellStyle name="Currency 4 3 3 5 3 3 2" xfId="28645"/>
    <cellStyle name="Currency 4 3 3 5 3 4" xfId="13117"/>
    <cellStyle name="Currency 4 3 3 5 3 4 2" xfId="32446"/>
    <cellStyle name="Currency 4 3 3 5 3 5" xfId="16689"/>
    <cellStyle name="Currency 4 3 3 5 3 5 2" xfId="35972"/>
    <cellStyle name="Currency 4 3 3 5 3 6" xfId="21041"/>
    <cellStyle name="Currency 4 3 3 5 4" xfId="5216"/>
    <cellStyle name="Currency 4 3 3 5 4 2" xfId="24552"/>
    <cellStyle name="Currency 4 3 3 5 5" xfId="9313"/>
    <cellStyle name="Currency 4 3 3 5 5 2" xfId="28642"/>
    <cellStyle name="Currency 4 3 3 5 6" xfId="13114"/>
    <cellStyle name="Currency 4 3 3 5 6 2" xfId="32443"/>
    <cellStyle name="Currency 4 3 3 5 7" xfId="16686"/>
    <cellStyle name="Currency 4 3 3 5 7 2" xfId="35969"/>
    <cellStyle name="Currency 4 3 3 5 8" xfId="21038"/>
    <cellStyle name="Currency 4 3 3 6" xfId="1702"/>
    <cellStyle name="Currency 4 3 3 6 2" xfId="1703"/>
    <cellStyle name="Currency 4 3 3 6 2 2" xfId="1704"/>
    <cellStyle name="Currency 4 3 3 6 2 2 2" xfId="5222"/>
    <cellStyle name="Currency 4 3 3 6 2 2 2 2" xfId="24558"/>
    <cellStyle name="Currency 4 3 3 6 2 2 3" xfId="9319"/>
    <cellStyle name="Currency 4 3 3 6 2 2 3 2" xfId="28648"/>
    <cellStyle name="Currency 4 3 3 6 2 2 4" xfId="13120"/>
    <cellStyle name="Currency 4 3 3 6 2 2 4 2" xfId="32449"/>
    <cellStyle name="Currency 4 3 3 6 2 2 5" xfId="16692"/>
    <cellStyle name="Currency 4 3 3 6 2 2 5 2" xfId="35975"/>
    <cellStyle name="Currency 4 3 3 6 2 2 6" xfId="21044"/>
    <cellStyle name="Currency 4 3 3 6 2 3" xfId="5221"/>
    <cellStyle name="Currency 4 3 3 6 2 3 2" xfId="24557"/>
    <cellStyle name="Currency 4 3 3 6 2 4" xfId="9318"/>
    <cellStyle name="Currency 4 3 3 6 2 4 2" xfId="28647"/>
    <cellStyle name="Currency 4 3 3 6 2 5" xfId="13119"/>
    <cellStyle name="Currency 4 3 3 6 2 5 2" xfId="32448"/>
    <cellStyle name="Currency 4 3 3 6 2 6" xfId="16691"/>
    <cellStyle name="Currency 4 3 3 6 2 6 2" xfId="35974"/>
    <cellStyle name="Currency 4 3 3 6 2 7" xfId="21043"/>
    <cellStyle name="Currency 4 3 3 6 3" xfId="1705"/>
    <cellStyle name="Currency 4 3 3 6 3 2" xfId="5223"/>
    <cellStyle name="Currency 4 3 3 6 3 2 2" xfId="24559"/>
    <cellStyle name="Currency 4 3 3 6 3 3" xfId="9320"/>
    <cellStyle name="Currency 4 3 3 6 3 3 2" xfId="28649"/>
    <cellStyle name="Currency 4 3 3 6 3 4" xfId="13121"/>
    <cellStyle name="Currency 4 3 3 6 3 4 2" xfId="32450"/>
    <cellStyle name="Currency 4 3 3 6 3 5" xfId="16693"/>
    <cellStyle name="Currency 4 3 3 6 3 5 2" xfId="35976"/>
    <cellStyle name="Currency 4 3 3 6 3 6" xfId="21045"/>
    <cellStyle name="Currency 4 3 3 6 4" xfId="5220"/>
    <cellStyle name="Currency 4 3 3 6 4 2" xfId="24556"/>
    <cellStyle name="Currency 4 3 3 6 5" xfId="9317"/>
    <cellStyle name="Currency 4 3 3 6 5 2" xfId="28646"/>
    <cellStyle name="Currency 4 3 3 6 6" xfId="13118"/>
    <cellStyle name="Currency 4 3 3 6 6 2" xfId="32447"/>
    <cellStyle name="Currency 4 3 3 6 7" xfId="16690"/>
    <cellStyle name="Currency 4 3 3 6 7 2" xfId="35973"/>
    <cellStyle name="Currency 4 3 3 6 8" xfId="21042"/>
    <cellStyle name="Currency 4 3 3 7" xfId="1706"/>
    <cellStyle name="Currency 4 3 3 7 2" xfId="1707"/>
    <cellStyle name="Currency 4 3 3 7 2 2" xfId="1708"/>
    <cellStyle name="Currency 4 3 3 7 2 2 2" xfId="5226"/>
    <cellStyle name="Currency 4 3 3 7 2 2 2 2" xfId="24562"/>
    <cellStyle name="Currency 4 3 3 7 2 2 3" xfId="9323"/>
    <cellStyle name="Currency 4 3 3 7 2 2 3 2" xfId="28652"/>
    <cellStyle name="Currency 4 3 3 7 2 2 4" xfId="13124"/>
    <cellStyle name="Currency 4 3 3 7 2 2 4 2" xfId="32453"/>
    <cellStyle name="Currency 4 3 3 7 2 2 5" xfId="16696"/>
    <cellStyle name="Currency 4 3 3 7 2 2 5 2" xfId="35979"/>
    <cellStyle name="Currency 4 3 3 7 2 2 6" xfId="21048"/>
    <cellStyle name="Currency 4 3 3 7 2 3" xfId="5225"/>
    <cellStyle name="Currency 4 3 3 7 2 3 2" xfId="24561"/>
    <cellStyle name="Currency 4 3 3 7 2 4" xfId="9322"/>
    <cellStyle name="Currency 4 3 3 7 2 4 2" xfId="28651"/>
    <cellStyle name="Currency 4 3 3 7 2 5" xfId="13123"/>
    <cellStyle name="Currency 4 3 3 7 2 5 2" xfId="32452"/>
    <cellStyle name="Currency 4 3 3 7 2 6" xfId="16695"/>
    <cellStyle name="Currency 4 3 3 7 2 6 2" xfId="35978"/>
    <cellStyle name="Currency 4 3 3 7 2 7" xfId="21047"/>
    <cellStyle name="Currency 4 3 3 7 3" xfId="1709"/>
    <cellStyle name="Currency 4 3 3 7 3 2" xfId="5227"/>
    <cellStyle name="Currency 4 3 3 7 3 2 2" xfId="24563"/>
    <cellStyle name="Currency 4 3 3 7 3 3" xfId="9324"/>
    <cellStyle name="Currency 4 3 3 7 3 3 2" xfId="28653"/>
    <cellStyle name="Currency 4 3 3 7 3 4" xfId="13125"/>
    <cellStyle name="Currency 4 3 3 7 3 4 2" xfId="32454"/>
    <cellStyle name="Currency 4 3 3 7 3 5" xfId="16697"/>
    <cellStyle name="Currency 4 3 3 7 3 5 2" xfId="35980"/>
    <cellStyle name="Currency 4 3 3 7 3 6" xfId="21049"/>
    <cellStyle name="Currency 4 3 3 7 4" xfId="5224"/>
    <cellStyle name="Currency 4 3 3 7 4 2" xfId="24560"/>
    <cellStyle name="Currency 4 3 3 7 5" xfId="9321"/>
    <cellStyle name="Currency 4 3 3 7 5 2" xfId="28650"/>
    <cellStyle name="Currency 4 3 3 7 6" xfId="13122"/>
    <cellStyle name="Currency 4 3 3 7 6 2" xfId="32451"/>
    <cellStyle name="Currency 4 3 3 7 7" xfId="16694"/>
    <cellStyle name="Currency 4 3 3 7 7 2" xfId="35977"/>
    <cellStyle name="Currency 4 3 3 7 8" xfId="21046"/>
    <cellStyle name="Currency 4 3 3 8" xfId="1710"/>
    <cellStyle name="Currency 4 3 3 8 2" xfId="1711"/>
    <cellStyle name="Currency 4 3 3 8 2 2" xfId="5229"/>
    <cellStyle name="Currency 4 3 3 8 2 2 2" xfId="24565"/>
    <cellStyle name="Currency 4 3 3 8 2 3" xfId="9326"/>
    <cellStyle name="Currency 4 3 3 8 2 3 2" xfId="28655"/>
    <cellStyle name="Currency 4 3 3 8 2 4" xfId="13127"/>
    <cellStyle name="Currency 4 3 3 8 2 4 2" xfId="32456"/>
    <cellStyle name="Currency 4 3 3 8 2 5" xfId="16699"/>
    <cellStyle name="Currency 4 3 3 8 2 5 2" xfId="35982"/>
    <cellStyle name="Currency 4 3 3 8 2 6" xfId="21051"/>
    <cellStyle name="Currency 4 3 3 8 3" xfId="5228"/>
    <cellStyle name="Currency 4 3 3 8 3 2" xfId="24564"/>
    <cellStyle name="Currency 4 3 3 8 4" xfId="9325"/>
    <cellStyle name="Currency 4 3 3 8 4 2" xfId="28654"/>
    <cellStyle name="Currency 4 3 3 8 5" xfId="13126"/>
    <cellStyle name="Currency 4 3 3 8 5 2" xfId="32455"/>
    <cellStyle name="Currency 4 3 3 8 6" xfId="16698"/>
    <cellStyle name="Currency 4 3 3 8 6 2" xfId="35981"/>
    <cellStyle name="Currency 4 3 3 8 7" xfId="21050"/>
    <cellStyle name="Currency 4 3 3 9" xfId="1712"/>
    <cellStyle name="Currency 4 3 3 9 2" xfId="5230"/>
    <cellStyle name="Currency 4 3 3 9 2 2" xfId="24566"/>
    <cellStyle name="Currency 4 3 3 9 3" xfId="9327"/>
    <cellStyle name="Currency 4 3 3 9 3 2" xfId="28656"/>
    <cellStyle name="Currency 4 3 3 9 4" xfId="13128"/>
    <cellStyle name="Currency 4 3 3 9 4 2" xfId="32457"/>
    <cellStyle name="Currency 4 3 3 9 5" xfId="16700"/>
    <cellStyle name="Currency 4 3 3 9 5 2" xfId="35983"/>
    <cellStyle name="Currency 4 3 3 9 6" xfId="21052"/>
    <cellStyle name="Currency 4 3 4" xfId="231"/>
    <cellStyle name="Currency 4 3 4 10" xfId="16701"/>
    <cellStyle name="Currency 4 3 4 10 2" xfId="35984"/>
    <cellStyle name="Currency 4 3 4 11" xfId="19600"/>
    <cellStyle name="Currency 4 3 4 2" xfId="480"/>
    <cellStyle name="Currency 4 3 4 2 2" xfId="1713"/>
    <cellStyle name="Currency 4 3 4 2 2 2" xfId="1714"/>
    <cellStyle name="Currency 4 3 4 2 2 2 2" xfId="5234"/>
    <cellStyle name="Currency 4 3 4 2 2 2 2 2" xfId="24570"/>
    <cellStyle name="Currency 4 3 4 2 2 2 3" xfId="9329"/>
    <cellStyle name="Currency 4 3 4 2 2 2 3 2" xfId="28658"/>
    <cellStyle name="Currency 4 3 4 2 2 2 4" xfId="13130"/>
    <cellStyle name="Currency 4 3 4 2 2 2 4 2" xfId="32459"/>
    <cellStyle name="Currency 4 3 4 2 2 2 5" xfId="16704"/>
    <cellStyle name="Currency 4 3 4 2 2 2 5 2" xfId="35987"/>
    <cellStyle name="Currency 4 3 4 2 2 2 6" xfId="21054"/>
    <cellStyle name="Currency 4 3 4 2 2 3" xfId="5233"/>
    <cellStyle name="Currency 4 3 4 2 2 3 2" xfId="24569"/>
    <cellStyle name="Currency 4 3 4 2 2 4" xfId="9328"/>
    <cellStyle name="Currency 4 3 4 2 2 4 2" xfId="28657"/>
    <cellStyle name="Currency 4 3 4 2 2 5" xfId="13129"/>
    <cellStyle name="Currency 4 3 4 2 2 5 2" xfId="32458"/>
    <cellStyle name="Currency 4 3 4 2 2 6" xfId="16703"/>
    <cellStyle name="Currency 4 3 4 2 2 6 2" xfId="35986"/>
    <cellStyle name="Currency 4 3 4 2 2 7" xfId="21053"/>
    <cellStyle name="Currency 4 3 4 2 3" xfId="1715"/>
    <cellStyle name="Currency 4 3 4 2 3 2" xfId="5235"/>
    <cellStyle name="Currency 4 3 4 2 3 2 2" xfId="24571"/>
    <cellStyle name="Currency 4 3 4 2 3 3" xfId="9330"/>
    <cellStyle name="Currency 4 3 4 2 3 3 2" xfId="28659"/>
    <cellStyle name="Currency 4 3 4 2 3 4" xfId="13131"/>
    <cellStyle name="Currency 4 3 4 2 3 4 2" xfId="32460"/>
    <cellStyle name="Currency 4 3 4 2 3 5" xfId="16705"/>
    <cellStyle name="Currency 4 3 4 2 3 5 2" xfId="35988"/>
    <cellStyle name="Currency 4 3 4 2 3 6" xfId="21055"/>
    <cellStyle name="Currency 4 3 4 2 4" xfId="5232"/>
    <cellStyle name="Currency 4 3 4 2 4 2" xfId="24568"/>
    <cellStyle name="Currency 4 3 4 2 5" xfId="8097"/>
    <cellStyle name="Currency 4 3 4 2 5 2" xfId="27426"/>
    <cellStyle name="Currency 4 3 4 2 6" xfId="11898"/>
    <cellStyle name="Currency 4 3 4 2 6 2" xfId="31227"/>
    <cellStyle name="Currency 4 3 4 2 7" xfId="16702"/>
    <cellStyle name="Currency 4 3 4 2 7 2" xfId="35985"/>
    <cellStyle name="Currency 4 3 4 2 8" xfId="19822"/>
    <cellStyle name="Currency 4 3 4 3" xfId="1716"/>
    <cellStyle name="Currency 4 3 4 3 2" xfId="1717"/>
    <cellStyle name="Currency 4 3 4 3 2 2" xfId="1718"/>
    <cellStyle name="Currency 4 3 4 3 2 2 2" xfId="5238"/>
    <cellStyle name="Currency 4 3 4 3 2 2 2 2" xfId="24574"/>
    <cellStyle name="Currency 4 3 4 3 2 2 3" xfId="9333"/>
    <cellStyle name="Currency 4 3 4 3 2 2 3 2" xfId="28662"/>
    <cellStyle name="Currency 4 3 4 3 2 2 4" xfId="13134"/>
    <cellStyle name="Currency 4 3 4 3 2 2 4 2" xfId="32463"/>
    <cellStyle name="Currency 4 3 4 3 2 2 5" xfId="16708"/>
    <cellStyle name="Currency 4 3 4 3 2 2 5 2" xfId="35991"/>
    <cellStyle name="Currency 4 3 4 3 2 2 6" xfId="21058"/>
    <cellStyle name="Currency 4 3 4 3 2 3" xfId="5237"/>
    <cellStyle name="Currency 4 3 4 3 2 3 2" xfId="24573"/>
    <cellStyle name="Currency 4 3 4 3 2 4" xfId="9332"/>
    <cellStyle name="Currency 4 3 4 3 2 4 2" xfId="28661"/>
    <cellStyle name="Currency 4 3 4 3 2 5" xfId="13133"/>
    <cellStyle name="Currency 4 3 4 3 2 5 2" xfId="32462"/>
    <cellStyle name="Currency 4 3 4 3 2 6" xfId="16707"/>
    <cellStyle name="Currency 4 3 4 3 2 6 2" xfId="35990"/>
    <cellStyle name="Currency 4 3 4 3 2 7" xfId="21057"/>
    <cellStyle name="Currency 4 3 4 3 3" xfId="1719"/>
    <cellStyle name="Currency 4 3 4 3 3 2" xfId="5239"/>
    <cellStyle name="Currency 4 3 4 3 3 2 2" xfId="24575"/>
    <cellStyle name="Currency 4 3 4 3 3 3" xfId="9334"/>
    <cellStyle name="Currency 4 3 4 3 3 3 2" xfId="28663"/>
    <cellStyle name="Currency 4 3 4 3 3 4" xfId="13135"/>
    <cellStyle name="Currency 4 3 4 3 3 4 2" xfId="32464"/>
    <cellStyle name="Currency 4 3 4 3 3 5" xfId="16709"/>
    <cellStyle name="Currency 4 3 4 3 3 5 2" xfId="35992"/>
    <cellStyle name="Currency 4 3 4 3 3 6" xfId="21059"/>
    <cellStyle name="Currency 4 3 4 3 4" xfId="5236"/>
    <cellStyle name="Currency 4 3 4 3 4 2" xfId="24572"/>
    <cellStyle name="Currency 4 3 4 3 5" xfId="9331"/>
    <cellStyle name="Currency 4 3 4 3 5 2" xfId="28660"/>
    <cellStyle name="Currency 4 3 4 3 6" xfId="13132"/>
    <cellStyle name="Currency 4 3 4 3 6 2" xfId="32461"/>
    <cellStyle name="Currency 4 3 4 3 7" xfId="16706"/>
    <cellStyle name="Currency 4 3 4 3 7 2" xfId="35989"/>
    <cellStyle name="Currency 4 3 4 3 8" xfId="21056"/>
    <cellStyle name="Currency 4 3 4 4" xfId="1720"/>
    <cellStyle name="Currency 4 3 4 4 2" xfId="1721"/>
    <cellStyle name="Currency 4 3 4 4 2 2" xfId="1722"/>
    <cellStyle name="Currency 4 3 4 4 2 2 2" xfId="5242"/>
    <cellStyle name="Currency 4 3 4 4 2 2 2 2" xfId="24578"/>
    <cellStyle name="Currency 4 3 4 4 2 2 3" xfId="9337"/>
    <cellStyle name="Currency 4 3 4 4 2 2 3 2" xfId="28666"/>
    <cellStyle name="Currency 4 3 4 4 2 2 4" xfId="13138"/>
    <cellStyle name="Currency 4 3 4 4 2 2 4 2" xfId="32467"/>
    <cellStyle name="Currency 4 3 4 4 2 2 5" xfId="16712"/>
    <cellStyle name="Currency 4 3 4 4 2 2 5 2" xfId="35995"/>
    <cellStyle name="Currency 4 3 4 4 2 2 6" xfId="21062"/>
    <cellStyle name="Currency 4 3 4 4 2 3" xfId="5241"/>
    <cellStyle name="Currency 4 3 4 4 2 3 2" xfId="24577"/>
    <cellStyle name="Currency 4 3 4 4 2 4" xfId="9336"/>
    <cellStyle name="Currency 4 3 4 4 2 4 2" xfId="28665"/>
    <cellStyle name="Currency 4 3 4 4 2 5" xfId="13137"/>
    <cellStyle name="Currency 4 3 4 4 2 5 2" xfId="32466"/>
    <cellStyle name="Currency 4 3 4 4 2 6" xfId="16711"/>
    <cellStyle name="Currency 4 3 4 4 2 6 2" xfId="35994"/>
    <cellStyle name="Currency 4 3 4 4 2 7" xfId="21061"/>
    <cellStyle name="Currency 4 3 4 4 3" xfId="1723"/>
    <cellStyle name="Currency 4 3 4 4 3 2" xfId="5243"/>
    <cellStyle name="Currency 4 3 4 4 3 2 2" xfId="24579"/>
    <cellStyle name="Currency 4 3 4 4 3 3" xfId="9338"/>
    <cellStyle name="Currency 4 3 4 4 3 3 2" xfId="28667"/>
    <cellStyle name="Currency 4 3 4 4 3 4" xfId="13139"/>
    <cellStyle name="Currency 4 3 4 4 3 4 2" xfId="32468"/>
    <cellStyle name="Currency 4 3 4 4 3 5" xfId="16713"/>
    <cellStyle name="Currency 4 3 4 4 3 5 2" xfId="35996"/>
    <cellStyle name="Currency 4 3 4 4 3 6" xfId="21063"/>
    <cellStyle name="Currency 4 3 4 4 4" xfId="5240"/>
    <cellStyle name="Currency 4 3 4 4 4 2" xfId="24576"/>
    <cellStyle name="Currency 4 3 4 4 5" xfId="9335"/>
    <cellStyle name="Currency 4 3 4 4 5 2" xfId="28664"/>
    <cellStyle name="Currency 4 3 4 4 6" xfId="13136"/>
    <cellStyle name="Currency 4 3 4 4 6 2" xfId="32465"/>
    <cellStyle name="Currency 4 3 4 4 7" xfId="16710"/>
    <cellStyle name="Currency 4 3 4 4 7 2" xfId="35993"/>
    <cellStyle name="Currency 4 3 4 4 8" xfId="21060"/>
    <cellStyle name="Currency 4 3 4 5" xfId="1724"/>
    <cellStyle name="Currency 4 3 4 5 2" xfId="1725"/>
    <cellStyle name="Currency 4 3 4 5 2 2" xfId="5245"/>
    <cellStyle name="Currency 4 3 4 5 2 2 2" xfId="24581"/>
    <cellStyle name="Currency 4 3 4 5 2 3" xfId="9340"/>
    <cellStyle name="Currency 4 3 4 5 2 3 2" xfId="28669"/>
    <cellStyle name="Currency 4 3 4 5 2 4" xfId="13141"/>
    <cellStyle name="Currency 4 3 4 5 2 4 2" xfId="32470"/>
    <cellStyle name="Currency 4 3 4 5 2 5" xfId="16715"/>
    <cellStyle name="Currency 4 3 4 5 2 5 2" xfId="35998"/>
    <cellStyle name="Currency 4 3 4 5 2 6" xfId="21065"/>
    <cellStyle name="Currency 4 3 4 5 3" xfId="5244"/>
    <cellStyle name="Currency 4 3 4 5 3 2" xfId="24580"/>
    <cellStyle name="Currency 4 3 4 5 4" xfId="9339"/>
    <cellStyle name="Currency 4 3 4 5 4 2" xfId="28668"/>
    <cellStyle name="Currency 4 3 4 5 5" xfId="13140"/>
    <cellStyle name="Currency 4 3 4 5 5 2" xfId="32469"/>
    <cellStyle name="Currency 4 3 4 5 6" xfId="16714"/>
    <cellStyle name="Currency 4 3 4 5 6 2" xfId="35997"/>
    <cellStyle name="Currency 4 3 4 5 7" xfId="21064"/>
    <cellStyle name="Currency 4 3 4 6" xfId="1726"/>
    <cellStyle name="Currency 4 3 4 6 2" xfId="5246"/>
    <cellStyle name="Currency 4 3 4 6 2 2" xfId="24582"/>
    <cellStyle name="Currency 4 3 4 6 3" xfId="9341"/>
    <cellStyle name="Currency 4 3 4 6 3 2" xfId="28670"/>
    <cellStyle name="Currency 4 3 4 6 4" xfId="13142"/>
    <cellStyle name="Currency 4 3 4 6 4 2" xfId="32471"/>
    <cellStyle name="Currency 4 3 4 6 5" xfId="16716"/>
    <cellStyle name="Currency 4 3 4 6 5 2" xfId="35999"/>
    <cellStyle name="Currency 4 3 4 6 6" xfId="21066"/>
    <cellStyle name="Currency 4 3 4 7" xfId="5231"/>
    <cellStyle name="Currency 4 3 4 7 2" xfId="24567"/>
    <cellStyle name="Currency 4 3 4 8" xfId="7875"/>
    <cellStyle name="Currency 4 3 4 8 2" xfId="27204"/>
    <cellStyle name="Currency 4 3 4 9" xfId="11676"/>
    <cellStyle name="Currency 4 3 4 9 2" xfId="31005"/>
    <cellStyle name="Currency 4 3 5" xfId="157"/>
    <cellStyle name="Currency 4 3 5 10" xfId="16717"/>
    <cellStyle name="Currency 4 3 5 10 2" xfId="36000"/>
    <cellStyle name="Currency 4 3 5 11" xfId="19527"/>
    <cellStyle name="Currency 4 3 5 2" xfId="407"/>
    <cellStyle name="Currency 4 3 5 2 2" xfId="1727"/>
    <cellStyle name="Currency 4 3 5 2 2 2" xfId="1728"/>
    <cellStyle name="Currency 4 3 5 2 2 2 2" xfId="5250"/>
    <cellStyle name="Currency 4 3 5 2 2 2 2 2" xfId="24586"/>
    <cellStyle name="Currency 4 3 5 2 2 2 3" xfId="9343"/>
    <cellStyle name="Currency 4 3 5 2 2 2 3 2" xfId="28672"/>
    <cellStyle name="Currency 4 3 5 2 2 2 4" xfId="13144"/>
    <cellStyle name="Currency 4 3 5 2 2 2 4 2" xfId="32473"/>
    <cellStyle name="Currency 4 3 5 2 2 2 5" xfId="16720"/>
    <cellStyle name="Currency 4 3 5 2 2 2 5 2" xfId="36003"/>
    <cellStyle name="Currency 4 3 5 2 2 2 6" xfId="21068"/>
    <cellStyle name="Currency 4 3 5 2 2 3" xfId="5249"/>
    <cellStyle name="Currency 4 3 5 2 2 3 2" xfId="24585"/>
    <cellStyle name="Currency 4 3 5 2 2 4" xfId="9342"/>
    <cellStyle name="Currency 4 3 5 2 2 4 2" xfId="28671"/>
    <cellStyle name="Currency 4 3 5 2 2 5" xfId="13143"/>
    <cellStyle name="Currency 4 3 5 2 2 5 2" xfId="32472"/>
    <cellStyle name="Currency 4 3 5 2 2 6" xfId="16719"/>
    <cellStyle name="Currency 4 3 5 2 2 6 2" xfId="36002"/>
    <cellStyle name="Currency 4 3 5 2 2 7" xfId="21067"/>
    <cellStyle name="Currency 4 3 5 2 3" xfId="1729"/>
    <cellStyle name="Currency 4 3 5 2 3 2" xfId="5251"/>
    <cellStyle name="Currency 4 3 5 2 3 2 2" xfId="24587"/>
    <cellStyle name="Currency 4 3 5 2 3 3" xfId="9344"/>
    <cellStyle name="Currency 4 3 5 2 3 3 2" xfId="28673"/>
    <cellStyle name="Currency 4 3 5 2 3 4" xfId="13145"/>
    <cellStyle name="Currency 4 3 5 2 3 4 2" xfId="32474"/>
    <cellStyle name="Currency 4 3 5 2 3 5" xfId="16721"/>
    <cellStyle name="Currency 4 3 5 2 3 5 2" xfId="36004"/>
    <cellStyle name="Currency 4 3 5 2 3 6" xfId="21069"/>
    <cellStyle name="Currency 4 3 5 2 4" xfId="5248"/>
    <cellStyle name="Currency 4 3 5 2 4 2" xfId="24584"/>
    <cellStyle name="Currency 4 3 5 2 5" xfId="8024"/>
    <cellStyle name="Currency 4 3 5 2 5 2" xfId="27353"/>
    <cellStyle name="Currency 4 3 5 2 6" xfId="11825"/>
    <cellStyle name="Currency 4 3 5 2 6 2" xfId="31154"/>
    <cellStyle name="Currency 4 3 5 2 7" xfId="16718"/>
    <cellStyle name="Currency 4 3 5 2 7 2" xfId="36001"/>
    <cellStyle name="Currency 4 3 5 2 8" xfId="19749"/>
    <cellStyle name="Currency 4 3 5 3" xfId="1730"/>
    <cellStyle name="Currency 4 3 5 3 2" xfId="1731"/>
    <cellStyle name="Currency 4 3 5 3 2 2" xfId="1732"/>
    <cellStyle name="Currency 4 3 5 3 2 2 2" xfId="5254"/>
    <cellStyle name="Currency 4 3 5 3 2 2 2 2" xfId="24590"/>
    <cellStyle name="Currency 4 3 5 3 2 2 3" xfId="9347"/>
    <cellStyle name="Currency 4 3 5 3 2 2 3 2" xfId="28676"/>
    <cellStyle name="Currency 4 3 5 3 2 2 4" xfId="13148"/>
    <cellStyle name="Currency 4 3 5 3 2 2 4 2" xfId="32477"/>
    <cellStyle name="Currency 4 3 5 3 2 2 5" xfId="16724"/>
    <cellStyle name="Currency 4 3 5 3 2 2 5 2" xfId="36007"/>
    <cellStyle name="Currency 4 3 5 3 2 2 6" xfId="21072"/>
    <cellStyle name="Currency 4 3 5 3 2 3" xfId="5253"/>
    <cellStyle name="Currency 4 3 5 3 2 3 2" xfId="24589"/>
    <cellStyle name="Currency 4 3 5 3 2 4" xfId="9346"/>
    <cellStyle name="Currency 4 3 5 3 2 4 2" xfId="28675"/>
    <cellStyle name="Currency 4 3 5 3 2 5" xfId="13147"/>
    <cellStyle name="Currency 4 3 5 3 2 5 2" xfId="32476"/>
    <cellStyle name="Currency 4 3 5 3 2 6" xfId="16723"/>
    <cellStyle name="Currency 4 3 5 3 2 6 2" xfId="36006"/>
    <cellStyle name="Currency 4 3 5 3 2 7" xfId="21071"/>
    <cellStyle name="Currency 4 3 5 3 3" xfId="1733"/>
    <cellStyle name="Currency 4 3 5 3 3 2" xfId="5255"/>
    <cellStyle name="Currency 4 3 5 3 3 2 2" xfId="24591"/>
    <cellStyle name="Currency 4 3 5 3 3 3" xfId="9348"/>
    <cellStyle name="Currency 4 3 5 3 3 3 2" xfId="28677"/>
    <cellStyle name="Currency 4 3 5 3 3 4" xfId="13149"/>
    <cellStyle name="Currency 4 3 5 3 3 4 2" xfId="32478"/>
    <cellStyle name="Currency 4 3 5 3 3 5" xfId="16725"/>
    <cellStyle name="Currency 4 3 5 3 3 5 2" xfId="36008"/>
    <cellStyle name="Currency 4 3 5 3 3 6" xfId="21073"/>
    <cellStyle name="Currency 4 3 5 3 4" xfId="5252"/>
    <cellStyle name="Currency 4 3 5 3 4 2" xfId="24588"/>
    <cellStyle name="Currency 4 3 5 3 5" xfId="9345"/>
    <cellStyle name="Currency 4 3 5 3 5 2" xfId="28674"/>
    <cellStyle name="Currency 4 3 5 3 6" xfId="13146"/>
    <cellStyle name="Currency 4 3 5 3 6 2" xfId="32475"/>
    <cellStyle name="Currency 4 3 5 3 7" xfId="16722"/>
    <cellStyle name="Currency 4 3 5 3 7 2" xfId="36005"/>
    <cellStyle name="Currency 4 3 5 3 8" xfId="21070"/>
    <cellStyle name="Currency 4 3 5 4" xfId="1734"/>
    <cellStyle name="Currency 4 3 5 4 2" xfId="1735"/>
    <cellStyle name="Currency 4 3 5 4 2 2" xfId="1736"/>
    <cellStyle name="Currency 4 3 5 4 2 2 2" xfId="5258"/>
    <cellStyle name="Currency 4 3 5 4 2 2 2 2" xfId="24594"/>
    <cellStyle name="Currency 4 3 5 4 2 2 3" xfId="9351"/>
    <cellStyle name="Currency 4 3 5 4 2 2 3 2" xfId="28680"/>
    <cellStyle name="Currency 4 3 5 4 2 2 4" xfId="13152"/>
    <cellStyle name="Currency 4 3 5 4 2 2 4 2" xfId="32481"/>
    <cellStyle name="Currency 4 3 5 4 2 2 5" xfId="16728"/>
    <cellStyle name="Currency 4 3 5 4 2 2 5 2" xfId="36011"/>
    <cellStyle name="Currency 4 3 5 4 2 2 6" xfId="21076"/>
    <cellStyle name="Currency 4 3 5 4 2 3" xfId="5257"/>
    <cellStyle name="Currency 4 3 5 4 2 3 2" xfId="24593"/>
    <cellStyle name="Currency 4 3 5 4 2 4" xfId="9350"/>
    <cellStyle name="Currency 4 3 5 4 2 4 2" xfId="28679"/>
    <cellStyle name="Currency 4 3 5 4 2 5" xfId="13151"/>
    <cellStyle name="Currency 4 3 5 4 2 5 2" xfId="32480"/>
    <cellStyle name="Currency 4 3 5 4 2 6" xfId="16727"/>
    <cellStyle name="Currency 4 3 5 4 2 6 2" xfId="36010"/>
    <cellStyle name="Currency 4 3 5 4 2 7" xfId="21075"/>
    <cellStyle name="Currency 4 3 5 4 3" xfId="1737"/>
    <cellStyle name="Currency 4 3 5 4 3 2" xfId="5259"/>
    <cellStyle name="Currency 4 3 5 4 3 2 2" xfId="24595"/>
    <cellStyle name="Currency 4 3 5 4 3 3" xfId="9352"/>
    <cellStyle name="Currency 4 3 5 4 3 3 2" xfId="28681"/>
    <cellStyle name="Currency 4 3 5 4 3 4" xfId="13153"/>
    <cellStyle name="Currency 4 3 5 4 3 4 2" xfId="32482"/>
    <cellStyle name="Currency 4 3 5 4 3 5" xfId="16729"/>
    <cellStyle name="Currency 4 3 5 4 3 5 2" xfId="36012"/>
    <cellStyle name="Currency 4 3 5 4 3 6" xfId="21077"/>
    <cellStyle name="Currency 4 3 5 4 4" xfId="5256"/>
    <cellStyle name="Currency 4 3 5 4 4 2" xfId="24592"/>
    <cellStyle name="Currency 4 3 5 4 5" xfId="9349"/>
    <cellStyle name="Currency 4 3 5 4 5 2" xfId="28678"/>
    <cellStyle name="Currency 4 3 5 4 6" xfId="13150"/>
    <cellStyle name="Currency 4 3 5 4 6 2" xfId="32479"/>
    <cellStyle name="Currency 4 3 5 4 7" xfId="16726"/>
    <cellStyle name="Currency 4 3 5 4 7 2" xfId="36009"/>
    <cellStyle name="Currency 4 3 5 4 8" xfId="21074"/>
    <cellStyle name="Currency 4 3 5 5" xfId="1738"/>
    <cellStyle name="Currency 4 3 5 5 2" xfId="1739"/>
    <cellStyle name="Currency 4 3 5 5 2 2" xfId="5261"/>
    <cellStyle name="Currency 4 3 5 5 2 2 2" xfId="24597"/>
    <cellStyle name="Currency 4 3 5 5 2 3" xfId="9354"/>
    <cellStyle name="Currency 4 3 5 5 2 3 2" xfId="28683"/>
    <cellStyle name="Currency 4 3 5 5 2 4" xfId="13155"/>
    <cellStyle name="Currency 4 3 5 5 2 4 2" xfId="32484"/>
    <cellStyle name="Currency 4 3 5 5 2 5" xfId="16731"/>
    <cellStyle name="Currency 4 3 5 5 2 5 2" xfId="36014"/>
    <cellStyle name="Currency 4 3 5 5 2 6" xfId="21079"/>
    <cellStyle name="Currency 4 3 5 5 3" xfId="5260"/>
    <cellStyle name="Currency 4 3 5 5 3 2" xfId="24596"/>
    <cellStyle name="Currency 4 3 5 5 4" xfId="9353"/>
    <cellStyle name="Currency 4 3 5 5 4 2" xfId="28682"/>
    <cellStyle name="Currency 4 3 5 5 5" xfId="13154"/>
    <cellStyle name="Currency 4 3 5 5 5 2" xfId="32483"/>
    <cellStyle name="Currency 4 3 5 5 6" xfId="16730"/>
    <cellStyle name="Currency 4 3 5 5 6 2" xfId="36013"/>
    <cellStyle name="Currency 4 3 5 5 7" xfId="21078"/>
    <cellStyle name="Currency 4 3 5 6" xfId="1740"/>
    <cellStyle name="Currency 4 3 5 6 2" xfId="5262"/>
    <cellStyle name="Currency 4 3 5 6 2 2" xfId="24598"/>
    <cellStyle name="Currency 4 3 5 6 3" xfId="9355"/>
    <cellStyle name="Currency 4 3 5 6 3 2" xfId="28684"/>
    <cellStyle name="Currency 4 3 5 6 4" xfId="13156"/>
    <cellStyle name="Currency 4 3 5 6 4 2" xfId="32485"/>
    <cellStyle name="Currency 4 3 5 6 5" xfId="16732"/>
    <cellStyle name="Currency 4 3 5 6 5 2" xfId="36015"/>
    <cellStyle name="Currency 4 3 5 6 6" xfId="21080"/>
    <cellStyle name="Currency 4 3 5 7" xfId="5247"/>
    <cellStyle name="Currency 4 3 5 7 2" xfId="24583"/>
    <cellStyle name="Currency 4 3 5 8" xfId="7802"/>
    <cellStyle name="Currency 4 3 5 8 2" xfId="27131"/>
    <cellStyle name="Currency 4 3 5 9" xfId="11603"/>
    <cellStyle name="Currency 4 3 5 9 2" xfId="30932"/>
    <cellStyle name="Currency 4 3 6" xfId="334"/>
    <cellStyle name="Currency 4 3 6 2" xfId="1741"/>
    <cellStyle name="Currency 4 3 6 2 2" xfId="1742"/>
    <cellStyle name="Currency 4 3 6 2 2 2" xfId="5265"/>
    <cellStyle name="Currency 4 3 6 2 2 2 2" xfId="24601"/>
    <cellStyle name="Currency 4 3 6 2 2 3" xfId="9357"/>
    <cellStyle name="Currency 4 3 6 2 2 3 2" xfId="28686"/>
    <cellStyle name="Currency 4 3 6 2 2 4" xfId="13158"/>
    <cellStyle name="Currency 4 3 6 2 2 4 2" xfId="32487"/>
    <cellStyle name="Currency 4 3 6 2 2 5" xfId="16735"/>
    <cellStyle name="Currency 4 3 6 2 2 5 2" xfId="36018"/>
    <cellStyle name="Currency 4 3 6 2 2 6" xfId="21082"/>
    <cellStyle name="Currency 4 3 6 2 3" xfId="5264"/>
    <cellStyle name="Currency 4 3 6 2 3 2" xfId="24600"/>
    <cellStyle name="Currency 4 3 6 2 4" xfId="9356"/>
    <cellStyle name="Currency 4 3 6 2 4 2" xfId="28685"/>
    <cellStyle name="Currency 4 3 6 2 5" xfId="13157"/>
    <cellStyle name="Currency 4 3 6 2 5 2" xfId="32486"/>
    <cellStyle name="Currency 4 3 6 2 6" xfId="16734"/>
    <cellStyle name="Currency 4 3 6 2 6 2" xfId="36017"/>
    <cellStyle name="Currency 4 3 6 2 7" xfId="21081"/>
    <cellStyle name="Currency 4 3 6 3" xfId="1743"/>
    <cellStyle name="Currency 4 3 6 3 2" xfId="5266"/>
    <cellStyle name="Currency 4 3 6 3 2 2" xfId="24602"/>
    <cellStyle name="Currency 4 3 6 3 3" xfId="9358"/>
    <cellStyle name="Currency 4 3 6 3 3 2" xfId="28687"/>
    <cellStyle name="Currency 4 3 6 3 4" xfId="13159"/>
    <cellStyle name="Currency 4 3 6 3 4 2" xfId="32488"/>
    <cellStyle name="Currency 4 3 6 3 5" xfId="16736"/>
    <cellStyle name="Currency 4 3 6 3 5 2" xfId="36019"/>
    <cellStyle name="Currency 4 3 6 3 6" xfId="21083"/>
    <cellStyle name="Currency 4 3 6 4" xfId="5263"/>
    <cellStyle name="Currency 4 3 6 4 2" xfId="24599"/>
    <cellStyle name="Currency 4 3 6 5" xfId="7951"/>
    <cellStyle name="Currency 4 3 6 5 2" xfId="27280"/>
    <cellStyle name="Currency 4 3 6 6" xfId="11752"/>
    <cellStyle name="Currency 4 3 6 6 2" xfId="31081"/>
    <cellStyle name="Currency 4 3 6 7" xfId="16733"/>
    <cellStyle name="Currency 4 3 6 7 2" xfId="36016"/>
    <cellStyle name="Currency 4 3 6 8" xfId="19676"/>
    <cellStyle name="Currency 4 3 7" xfId="1744"/>
    <cellStyle name="Currency 4 3 7 2" xfId="1745"/>
    <cellStyle name="Currency 4 3 7 2 2" xfId="1746"/>
    <cellStyle name="Currency 4 3 7 2 2 2" xfId="5269"/>
    <cellStyle name="Currency 4 3 7 2 2 2 2" xfId="24605"/>
    <cellStyle name="Currency 4 3 7 2 2 3" xfId="9361"/>
    <cellStyle name="Currency 4 3 7 2 2 3 2" xfId="28690"/>
    <cellStyle name="Currency 4 3 7 2 2 4" xfId="13162"/>
    <cellStyle name="Currency 4 3 7 2 2 4 2" xfId="32491"/>
    <cellStyle name="Currency 4 3 7 2 2 5" xfId="16739"/>
    <cellStyle name="Currency 4 3 7 2 2 5 2" xfId="36022"/>
    <cellStyle name="Currency 4 3 7 2 2 6" xfId="21086"/>
    <cellStyle name="Currency 4 3 7 2 3" xfId="5268"/>
    <cellStyle name="Currency 4 3 7 2 3 2" xfId="24604"/>
    <cellStyle name="Currency 4 3 7 2 4" xfId="9360"/>
    <cellStyle name="Currency 4 3 7 2 4 2" xfId="28689"/>
    <cellStyle name="Currency 4 3 7 2 5" xfId="13161"/>
    <cellStyle name="Currency 4 3 7 2 5 2" xfId="32490"/>
    <cellStyle name="Currency 4 3 7 2 6" xfId="16738"/>
    <cellStyle name="Currency 4 3 7 2 6 2" xfId="36021"/>
    <cellStyle name="Currency 4 3 7 2 7" xfId="21085"/>
    <cellStyle name="Currency 4 3 7 3" xfId="1747"/>
    <cellStyle name="Currency 4 3 7 3 2" xfId="5270"/>
    <cellStyle name="Currency 4 3 7 3 2 2" xfId="24606"/>
    <cellStyle name="Currency 4 3 7 3 3" xfId="9362"/>
    <cellStyle name="Currency 4 3 7 3 3 2" xfId="28691"/>
    <cellStyle name="Currency 4 3 7 3 4" xfId="13163"/>
    <cellStyle name="Currency 4 3 7 3 4 2" xfId="32492"/>
    <cellStyle name="Currency 4 3 7 3 5" xfId="16740"/>
    <cellStyle name="Currency 4 3 7 3 5 2" xfId="36023"/>
    <cellStyle name="Currency 4 3 7 3 6" xfId="21087"/>
    <cellStyle name="Currency 4 3 7 4" xfId="5267"/>
    <cellStyle name="Currency 4 3 7 4 2" xfId="24603"/>
    <cellStyle name="Currency 4 3 7 5" xfId="9359"/>
    <cellStyle name="Currency 4 3 7 5 2" xfId="28688"/>
    <cellStyle name="Currency 4 3 7 6" xfId="13160"/>
    <cellStyle name="Currency 4 3 7 6 2" xfId="32489"/>
    <cellStyle name="Currency 4 3 7 7" xfId="16737"/>
    <cellStyle name="Currency 4 3 7 7 2" xfId="36020"/>
    <cellStyle name="Currency 4 3 7 8" xfId="21084"/>
    <cellStyle name="Currency 4 3 8" xfId="1748"/>
    <cellStyle name="Currency 4 3 8 2" xfId="1749"/>
    <cellStyle name="Currency 4 3 8 2 2" xfId="1750"/>
    <cellStyle name="Currency 4 3 8 2 2 2" xfId="5273"/>
    <cellStyle name="Currency 4 3 8 2 2 2 2" xfId="24609"/>
    <cellStyle name="Currency 4 3 8 2 2 3" xfId="9365"/>
    <cellStyle name="Currency 4 3 8 2 2 3 2" xfId="28694"/>
    <cellStyle name="Currency 4 3 8 2 2 4" xfId="13166"/>
    <cellStyle name="Currency 4 3 8 2 2 4 2" xfId="32495"/>
    <cellStyle name="Currency 4 3 8 2 2 5" xfId="16743"/>
    <cellStyle name="Currency 4 3 8 2 2 5 2" xfId="36026"/>
    <cellStyle name="Currency 4 3 8 2 2 6" xfId="21090"/>
    <cellStyle name="Currency 4 3 8 2 3" xfId="5272"/>
    <cellStyle name="Currency 4 3 8 2 3 2" xfId="24608"/>
    <cellStyle name="Currency 4 3 8 2 4" xfId="9364"/>
    <cellStyle name="Currency 4 3 8 2 4 2" xfId="28693"/>
    <cellStyle name="Currency 4 3 8 2 5" xfId="13165"/>
    <cellStyle name="Currency 4 3 8 2 5 2" xfId="32494"/>
    <cellStyle name="Currency 4 3 8 2 6" xfId="16742"/>
    <cellStyle name="Currency 4 3 8 2 6 2" xfId="36025"/>
    <cellStyle name="Currency 4 3 8 2 7" xfId="21089"/>
    <cellStyle name="Currency 4 3 8 3" xfId="1751"/>
    <cellStyle name="Currency 4 3 8 3 2" xfId="5274"/>
    <cellStyle name="Currency 4 3 8 3 2 2" xfId="24610"/>
    <cellStyle name="Currency 4 3 8 3 3" xfId="9366"/>
    <cellStyle name="Currency 4 3 8 3 3 2" xfId="28695"/>
    <cellStyle name="Currency 4 3 8 3 4" xfId="13167"/>
    <cellStyle name="Currency 4 3 8 3 4 2" xfId="32496"/>
    <cellStyle name="Currency 4 3 8 3 5" xfId="16744"/>
    <cellStyle name="Currency 4 3 8 3 5 2" xfId="36027"/>
    <cellStyle name="Currency 4 3 8 3 6" xfId="21091"/>
    <cellStyle name="Currency 4 3 8 4" xfId="5271"/>
    <cellStyle name="Currency 4 3 8 4 2" xfId="24607"/>
    <cellStyle name="Currency 4 3 8 5" xfId="9363"/>
    <cellStyle name="Currency 4 3 8 5 2" xfId="28692"/>
    <cellStyle name="Currency 4 3 8 6" xfId="13164"/>
    <cellStyle name="Currency 4 3 8 6 2" xfId="32493"/>
    <cellStyle name="Currency 4 3 8 7" xfId="16741"/>
    <cellStyle name="Currency 4 3 8 7 2" xfId="36024"/>
    <cellStyle name="Currency 4 3 8 8" xfId="21088"/>
    <cellStyle name="Currency 4 3 9" xfId="1752"/>
    <cellStyle name="Currency 4 3 9 2" xfId="1753"/>
    <cellStyle name="Currency 4 3 9 2 2" xfId="1754"/>
    <cellStyle name="Currency 4 3 9 2 2 2" xfId="5277"/>
    <cellStyle name="Currency 4 3 9 2 2 2 2" xfId="24613"/>
    <cellStyle name="Currency 4 3 9 2 2 3" xfId="9369"/>
    <cellStyle name="Currency 4 3 9 2 2 3 2" xfId="28698"/>
    <cellStyle name="Currency 4 3 9 2 2 4" xfId="13170"/>
    <cellStyle name="Currency 4 3 9 2 2 4 2" xfId="32499"/>
    <cellStyle name="Currency 4 3 9 2 2 5" xfId="16747"/>
    <cellStyle name="Currency 4 3 9 2 2 5 2" xfId="36030"/>
    <cellStyle name="Currency 4 3 9 2 2 6" xfId="21094"/>
    <cellStyle name="Currency 4 3 9 2 3" xfId="5276"/>
    <cellStyle name="Currency 4 3 9 2 3 2" xfId="24612"/>
    <cellStyle name="Currency 4 3 9 2 4" xfId="9368"/>
    <cellStyle name="Currency 4 3 9 2 4 2" xfId="28697"/>
    <cellStyle name="Currency 4 3 9 2 5" xfId="13169"/>
    <cellStyle name="Currency 4 3 9 2 5 2" xfId="32498"/>
    <cellStyle name="Currency 4 3 9 2 6" xfId="16746"/>
    <cellStyle name="Currency 4 3 9 2 6 2" xfId="36029"/>
    <cellStyle name="Currency 4 3 9 2 7" xfId="21093"/>
    <cellStyle name="Currency 4 3 9 3" xfId="1755"/>
    <cellStyle name="Currency 4 3 9 3 2" xfId="5278"/>
    <cellStyle name="Currency 4 3 9 3 2 2" xfId="24614"/>
    <cellStyle name="Currency 4 3 9 3 3" xfId="9370"/>
    <cellStyle name="Currency 4 3 9 3 3 2" xfId="28699"/>
    <cellStyle name="Currency 4 3 9 3 4" xfId="13171"/>
    <cellStyle name="Currency 4 3 9 3 4 2" xfId="32500"/>
    <cellStyle name="Currency 4 3 9 3 5" xfId="16748"/>
    <cellStyle name="Currency 4 3 9 3 5 2" xfId="36031"/>
    <cellStyle name="Currency 4 3 9 3 6" xfId="21095"/>
    <cellStyle name="Currency 4 3 9 4" xfId="5275"/>
    <cellStyle name="Currency 4 3 9 4 2" xfId="24611"/>
    <cellStyle name="Currency 4 3 9 5" xfId="9367"/>
    <cellStyle name="Currency 4 3 9 5 2" xfId="28696"/>
    <cellStyle name="Currency 4 3 9 6" xfId="13168"/>
    <cellStyle name="Currency 4 3 9 6 2" xfId="32497"/>
    <cellStyle name="Currency 4 3 9 7" xfId="16745"/>
    <cellStyle name="Currency 4 3 9 7 2" xfId="36028"/>
    <cellStyle name="Currency 4 3 9 8" xfId="21092"/>
    <cellStyle name="Currency 4 4" xfId="83"/>
    <cellStyle name="Currency 4 4 10" xfId="1756"/>
    <cellStyle name="Currency 4 4 10 2" xfId="5280"/>
    <cellStyle name="Currency 4 4 10 2 2" xfId="24616"/>
    <cellStyle name="Currency 4 4 10 3" xfId="9371"/>
    <cellStyle name="Currency 4 4 10 3 2" xfId="28700"/>
    <cellStyle name="Currency 4 4 10 4" xfId="13172"/>
    <cellStyle name="Currency 4 4 10 4 2" xfId="32501"/>
    <cellStyle name="Currency 4 4 10 5" xfId="16750"/>
    <cellStyle name="Currency 4 4 10 5 2" xfId="36033"/>
    <cellStyle name="Currency 4 4 10 6" xfId="21096"/>
    <cellStyle name="Currency 4 4 11" xfId="5279"/>
    <cellStyle name="Currency 4 4 11 2" xfId="24615"/>
    <cellStyle name="Currency 4 4 12" xfId="7741"/>
    <cellStyle name="Currency 4 4 12 2" xfId="27070"/>
    <cellStyle name="Currency 4 4 13" xfId="11542"/>
    <cellStyle name="Currency 4 4 13 2" xfId="30871"/>
    <cellStyle name="Currency 4 4 14" xfId="16749"/>
    <cellStyle name="Currency 4 4 14 2" xfId="36032"/>
    <cellStyle name="Currency 4 4 15" xfId="19466"/>
    <cellStyle name="Currency 4 4 2" xfId="132"/>
    <cellStyle name="Currency 4 4 2 10" xfId="5281"/>
    <cellStyle name="Currency 4 4 2 10 2" xfId="24617"/>
    <cellStyle name="Currency 4 4 2 11" xfId="7778"/>
    <cellStyle name="Currency 4 4 2 11 2" xfId="27107"/>
    <cellStyle name="Currency 4 4 2 12" xfId="11579"/>
    <cellStyle name="Currency 4 4 2 12 2" xfId="30908"/>
    <cellStyle name="Currency 4 4 2 13" xfId="16751"/>
    <cellStyle name="Currency 4 4 2 13 2" xfId="36034"/>
    <cellStyle name="Currency 4 4 2 14" xfId="19503"/>
    <cellStyle name="Currency 4 4 2 2" xfId="281"/>
    <cellStyle name="Currency 4 4 2 2 10" xfId="16752"/>
    <cellStyle name="Currency 4 4 2 2 10 2" xfId="36035"/>
    <cellStyle name="Currency 4 4 2 2 11" xfId="19649"/>
    <cellStyle name="Currency 4 4 2 2 2" xfId="529"/>
    <cellStyle name="Currency 4 4 2 2 2 2" xfId="1757"/>
    <cellStyle name="Currency 4 4 2 2 2 2 2" xfId="1758"/>
    <cellStyle name="Currency 4 4 2 2 2 2 2 2" xfId="5285"/>
    <cellStyle name="Currency 4 4 2 2 2 2 2 2 2" xfId="24621"/>
    <cellStyle name="Currency 4 4 2 2 2 2 2 3" xfId="9373"/>
    <cellStyle name="Currency 4 4 2 2 2 2 2 3 2" xfId="28702"/>
    <cellStyle name="Currency 4 4 2 2 2 2 2 4" xfId="13174"/>
    <cellStyle name="Currency 4 4 2 2 2 2 2 4 2" xfId="32503"/>
    <cellStyle name="Currency 4 4 2 2 2 2 2 5" xfId="16755"/>
    <cellStyle name="Currency 4 4 2 2 2 2 2 5 2" xfId="36038"/>
    <cellStyle name="Currency 4 4 2 2 2 2 2 6" xfId="21098"/>
    <cellStyle name="Currency 4 4 2 2 2 2 3" xfId="5284"/>
    <cellStyle name="Currency 4 4 2 2 2 2 3 2" xfId="24620"/>
    <cellStyle name="Currency 4 4 2 2 2 2 4" xfId="9372"/>
    <cellStyle name="Currency 4 4 2 2 2 2 4 2" xfId="28701"/>
    <cellStyle name="Currency 4 4 2 2 2 2 5" xfId="13173"/>
    <cellStyle name="Currency 4 4 2 2 2 2 5 2" xfId="32502"/>
    <cellStyle name="Currency 4 4 2 2 2 2 6" xfId="16754"/>
    <cellStyle name="Currency 4 4 2 2 2 2 6 2" xfId="36037"/>
    <cellStyle name="Currency 4 4 2 2 2 2 7" xfId="21097"/>
    <cellStyle name="Currency 4 4 2 2 2 3" xfId="1759"/>
    <cellStyle name="Currency 4 4 2 2 2 3 2" xfId="5286"/>
    <cellStyle name="Currency 4 4 2 2 2 3 2 2" xfId="24622"/>
    <cellStyle name="Currency 4 4 2 2 2 3 3" xfId="9374"/>
    <cellStyle name="Currency 4 4 2 2 2 3 3 2" xfId="28703"/>
    <cellStyle name="Currency 4 4 2 2 2 3 4" xfId="13175"/>
    <cellStyle name="Currency 4 4 2 2 2 3 4 2" xfId="32504"/>
    <cellStyle name="Currency 4 4 2 2 2 3 5" xfId="16756"/>
    <cellStyle name="Currency 4 4 2 2 2 3 5 2" xfId="36039"/>
    <cellStyle name="Currency 4 4 2 2 2 3 6" xfId="21099"/>
    <cellStyle name="Currency 4 4 2 2 2 4" xfId="5283"/>
    <cellStyle name="Currency 4 4 2 2 2 4 2" xfId="24619"/>
    <cellStyle name="Currency 4 4 2 2 2 5" xfId="8146"/>
    <cellStyle name="Currency 4 4 2 2 2 5 2" xfId="27475"/>
    <cellStyle name="Currency 4 4 2 2 2 6" xfId="11947"/>
    <cellStyle name="Currency 4 4 2 2 2 6 2" xfId="31276"/>
    <cellStyle name="Currency 4 4 2 2 2 7" xfId="16753"/>
    <cellStyle name="Currency 4 4 2 2 2 7 2" xfId="36036"/>
    <cellStyle name="Currency 4 4 2 2 2 8" xfId="19871"/>
    <cellStyle name="Currency 4 4 2 2 3" xfId="1760"/>
    <cellStyle name="Currency 4 4 2 2 3 2" xfId="1761"/>
    <cellStyle name="Currency 4 4 2 2 3 2 2" xfId="1762"/>
    <cellStyle name="Currency 4 4 2 2 3 2 2 2" xfId="5289"/>
    <cellStyle name="Currency 4 4 2 2 3 2 2 2 2" xfId="24625"/>
    <cellStyle name="Currency 4 4 2 2 3 2 2 3" xfId="9377"/>
    <cellStyle name="Currency 4 4 2 2 3 2 2 3 2" xfId="28706"/>
    <cellStyle name="Currency 4 4 2 2 3 2 2 4" xfId="13178"/>
    <cellStyle name="Currency 4 4 2 2 3 2 2 4 2" xfId="32507"/>
    <cellStyle name="Currency 4 4 2 2 3 2 2 5" xfId="16759"/>
    <cellStyle name="Currency 4 4 2 2 3 2 2 5 2" xfId="36042"/>
    <cellStyle name="Currency 4 4 2 2 3 2 2 6" xfId="21102"/>
    <cellStyle name="Currency 4 4 2 2 3 2 3" xfId="5288"/>
    <cellStyle name="Currency 4 4 2 2 3 2 3 2" xfId="24624"/>
    <cellStyle name="Currency 4 4 2 2 3 2 4" xfId="9376"/>
    <cellStyle name="Currency 4 4 2 2 3 2 4 2" xfId="28705"/>
    <cellStyle name="Currency 4 4 2 2 3 2 5" xfId="13177"/>
    <cellStyle name="Currency 4 4 2 2 3 2 5 2" xfId="32506"/>
    <cellStyle name="Currency 4 4 2 2 3 2 6" xfId="16758"/>
    <cellStyle name="Currency 4 4 2 2 3 2 6 2" xfId="36041"/>
    <cellStyle name="Currency 4 4 2 2 3 2 7" xfId="21101"/>
    <cellStyle name="Currency 4 4 2 2 3 3" xfId="1763"/>
    <cellStyle name="Currency 4 4 2 2 3 3 2" xfId="5290"/>
    <cellStyle name="Currency 4 4 2 2 3 3 2 2" xfId="24626"/>
    <cellStyle name="Currency 4 4 2 2 3 3 3" xfId="9378"/>
    <cellStyle name="Currency 4 4 2 2 3 3 3 2" xfId="28707"/>
    <cellStyle name="Currency 4 4 2 2 3 3 4" xfId="13179"/>
    <cellStyle name="Currency 4 4 2 2 3 3 4 2" xfId="32508"/>
    <cellStyle name="Currency 4 4 2 2 3 3 5" xfId="16760"/>
    <cellStyle name="Currency 4 4 2 2 3 3 5 2" xfId="36043"/>
    <cellStyle name="Currency 4 4 2 2 3 3 6" xfId="21103"/>
    <cellStyle name="Currency 4 4 2 2 3 4" xfId="5287"/>
    <cellStyle name="Currency 4 4 2 2 3 4 2" xfId="24623"/>
    <cellStyle name="Currency 4 4 2 2 3 5" xfId="9375"/>
    <cellStyle name="Currency 4 4 2 2 3 5 2" xfId="28704"/>
    <cellStyle name="Currency 4 4 2 2 3 6" xfId="13176"/>
    <cellStyle name="Currency 4 4 2 2 3 6 2" xfId="32505"/>
    <cellStyle name="Currency 4 4 2 2 3 7" xfId="16757"/>
    <cellStyle name="Currency 4 4 2 2 3 7 2" xfId="36040"/>
    <cellStyle name="Currency 4 4 2 2 3 8" xfId="21100"/>
    <cellStyle name="Currency 4 4 2 2 4" xfId="1764"/>
    <cellStyle name="Currency 4 4 2 2 4 2" xfId="1765"/>
    <cellStyle name="Currency 4 4 2 2 4 2 2" xfId="1766"/>
    <cellStyle name="Currency 4 4 2 2 4 2 2 2" xfId="5293"/>
    <cellStyle name="Currency 4 4 2 2 4 2 2 2 2" xfId="24629"/>
    <cellStyle name="Currency 4 4 2 2 4 2 2 3" xfId="9381"/>
    <cellStyle name="Currency 4 4 2 2 4 2 2 3 2" xfId="28710"/>
    <cellStyle name="Currency 4 4 2 2 4 2 2 4" xfId="13182"/>
    <cellStyle name="Currency 4 4 2 2 4 2 2 4 2" xfId="32511"/>
    <cellStyle name="Currency 4 4 2 2 4 2 2 5" xfId="16763"/>
    <cellStyle name="Currency 4 4 2 2 4 2 2 5 2" xfId="36046"/>
    <cellStyle name="Currency 4 4 2 2 4 2 2 6" xfId="21106"/>
    <cellStyle name="Currency 4 4 2 2 4 2 3" xfId="5292"/>
    <cellStyle name="Currency 4 4 2 2 4 2 3 2" xfId="24628"/>
    <cellStyle name="Currency 4 4 2 2 4 2 4" xfId="9380"/>
    <cellStyle name="Currency 4 4 2 2 4 2 4 2" xfId="28709"/>
    <cellStyle name="Currency 4 4 2 2 4 2 5" xfId="13181"/>
    <cellStyle name="Currency 4 4 2 2 4 2 5 2" xfId="32510"/>
    <cellStyle name="Currency 4 4 2 2 4 2 6" xfId="16762"/>
    <cellStyle name="Currency 4 4 2 2 4 2 6 2" xfId="36045"/>
    <cellStyle name="Currency 4 4 2 2 4 2 7" xfId="21105"/>
    <cellStyle name="Currency 4 4 2 2 4 3" xfId="1767"/>
    <cellStyle name="Currency 4 4 2 2 4 3 2" xfId="5294"/>
    <cellStyle name="Currency 4 4 2 2 4 3 2 2" xfId="24630"/>
    <cellStyle name="Currency 4 4 2 2 4 3 3" xfId="9382"/>
    <cellStyle name="Currency 4 4 2 2 4 3 3 2" xfId="28711"/>
    <cellStyle name="Currency 4 4 2 2 4 3 4" xfId="13183"/>
    <cellStyle name="Currency 4 4 2 2 4 3 4 2" xfId="32512"/>
    <cellStyle name="Currency 4 4 2 2 4 3 5" xfId="16764"/>
    <cellStyle name="Currency 4 4 2 2 4 3 5 2" xfId="36047"/>
    <cellStyle name="Currency 4 4 2 2 4 3 6" xfId="21107"/>
    <cellStyle name="Currency 4 4 2 2 4 4" xfId="5291"/>
    <cellStyle name="Currency 4 4 2 2 4 4 2" xfId="24627"/>
    <cellStyle name="Currency 4 4 2 2 4 5" xfId="9379"/>
    <cellStyle name="Currency 4 4 2 2 4 5 2" xfId="28708"/>
    <cellStyle name="Currency 4 4 2 2 4 6" xfId="13180"/>
    <cellStyle name="Currency 4 4 2 2 4 6 2" xfId="32509"/>
    <cellStyle name="Currency 4 4 2 2 4 7" xfId="16761"/>
    <cellStyle name="Currency 4 4 2 2 4 7 2" xfId="36044"/>
    <cellStyle name="Currency 4 4 2 2 4 8" xfId="21104"/>
    <cellStyle name="Currency 4 4 2 2 5" xfId="1768"/>
    <cellStyle name="Currency 4 4 2 2 5 2" xfId="1769"/>
    <cellStyle name="Currency 4 4 2 2 5 2 2" xfId="5296"/>
    <cellStyle name="Currency 4 4 2 2 5 2 2 2" xfId="24632"/>
    <cellStyle name="Currency 4 4 2 2 5 2 3" xfId="9384"/>
    <cellStyle name="Currency 4 4 2 2 5 2 3 2" xfId="28713"/>
    <cellStyle name="Currency 4 4 2 2 5 2 4" xfId="13185"/>
    <cellStyle name="Currency 4 4 2 2 5 2 4 2" xfId="32514"/>
    <cellStyle name="Currency 4 4 2 2 5 2 5" xfId="16766"/>
    <cellStyle name="Currency 4 4 2 2 5 2 5 2" xfId="36049"/>
    <cellStyle name="Currency 4 4 2 2 5 2 6" xfId="21109"/>
    <cellStyle name="Currency 4 4 2 2 5 3" xfId="5295"/>
    <cellStyle name="Currency 4 4 2 2 5 3 2" xfId="24631"/>
    <cellStyle name="Currency 4 4 2 2 5 4" xfId="9383"/>
    <cellStyle name="Currency 4 4 2 2 5 4 2" xfId="28712"/>
    <cellStyle name="Currency 4 4 2 2 5 5" xfId="13184"/>
    <cellStyle name="Currency 4 4 2 2 5 5 2" xfId="32513"/>
    <cellStyle name="Currency 4 4 2 2 5 6" xfId="16765"/>
    <cellStyle name="Currency 4 4 2 2 5 6 2" xfId="36048"/>
    <cellStyle name="Currency 4 4 2 2 5 7" xfId="21108"/>
    <cellStyle name="Currency 4 4 2 2 6" xfId="1770"/>
    <cellStyle name="Currency 4 4 2 2 6 2" xfId="5297"/>
    <cellStyle name="Currency 4 4 2 2 6 2 2" xfId="24633"/>
    <cellStyle name="Currency 4 4 2 2 6 3" xfId="9385"/>
    <cellStyle name="Currency 4 4 2 2 6 3 2" xfId="28714"/>
    <cellStyle name="Currency 4 4 2 2 6 4" xfId="13186"/>
    <cellStyle name="Currency 4 4 2 2 6 4 2" xfId="32515"/>
    <cellStyle name="Currency 4 4 2 2 6 5" xfId="16767"/>
    <cellStyle name="Currency 4 4 2 2 6 5 2" xfId="36050"/>
    <cellStyle name="Currency 4 4 2 2 6 6" xfId="21110"/>
    <cellStyle name="Currency 4 4 2 2 7" xfId="5282"/>
    <cellStyle name="Currency 4 4 2 2 7 2" xfId="24618"/>
    <cellStyle name="Currency 4 4 2 2 8" xfId="7924"/>
    <cellStyle name="Currency 4 4 2 2 8 2" xfId="27253"/>
    <cellStyle name="Currency 4 4 2 2 9" xfId="11725"/>
    <cellStyle name="Currency 4 4 2 2 9 2" xfId="31054"/>
    <cellStyle name="Currency 4 4 2 3" xfId="207"/>
    <cellStyle name="Currency 4 4 2 3 10" xfId="16768"/>
    <cellStyle name="Currency 4 4 2 3 10 2" xfId="36051"/>
    <cellStyle name="Currency 4 4 2 3 11" xfId="19576"/>
    <cellStyle name="Currency 4 4 2 3 2" xfId="456"/>
    <cellStyle name="Currency 4 4 2 3 2 2" xfId="1771"/>
    <cellStyle name="Currency 4 4 2 3 2 2 2" xfId="1772"/>
    <cellStyle name="Currency 4 4 2 3 2 2 2 2" xfId="5301"/>
    <cellStyle name="Currency 4 4 2 3 2 2 2 2 2" xfId="24637"/>
    <cellStyle name="Currency 4 4 2 3 2 2 2 3" xfId="9387"/>
    <cellStyle name="Currency 4 4 2 3 2 2 2 3 2" xfId="28716"/>
    <cellStyle name="Currency 4 4 2 3 2 2 2 4" xfId="13188"/>
    <cellStyle name="Currency 4 4 2 3 2 2 2 4 2" xfId="32517"/>
    <cellStyle name="Currency 4 4 2 3 2 2 2 5" xfId="16771"/>
    <cellStyle name="Currency 4 4 2 3 2 2 2 5 2" xfId="36054"/>
    <cellStyle name="Currency 4 4 2 3 2 2 2 6" xfId="21112"/>
    <cellStyle name="Currency 4 4 2 3 2 2 3" xfId="5300"/>
    <cellStyle name="Currency 4 4 2 3 2 2 3 2" xfId="24636"/>
    <cellStyle name="Currency 4 4 2 3 2 2 4" xfId="9386"/>
    <cellStyle name="Currency 4 4 2 3 2 2 4 2" xfId="28715"/>
    <cellStyle name="Currency 4 4 2 3 2 2 5" xfId="13187"/>
    <cellStyle name="Currency 4 4 2 3 2 2 5 2" xfId="32516"/>
    <cellStyle name="Currency 4 4 2 3 2 2 6" xfId="16770"/>
    <cellStyle name="Currency 4 4 2 3 2 2 6 2" xfId="36053"/>
    <cellStyle name="Currency 4 4 2 3 2 2 7" xfId="21111"/>
    <cellStyle name="Currency 4 4 2 3 2 3" xfId="1773"/>
    <cellStyle name="Currency 4 4 2 3 2 3 2" xfId="5302"/>
    <cellStyle name="Currency 4 4 2 3 2 3 2 2" xfId="24638"/>
    <cellStyle name="Currency 4 4 2 3 2 3 3" xfId="9388"/>
    <cellStyle name="Currency 4 4 2 3 2 3 3 2" xfId="28717"/>
    <cellStyle name="Currency 4 4 2 3 2 3 4" xfId="13189"/>
    <cellStyle name="Currency 4 4 2 3 2 3 4 2" xfId="32518"/>
    <cellStyle name="Currency 4 4 2 3 2 3 5" xfId="16772"/>
    <cellStyle name="Currency 4 4 2 3 2 3 5 2" xfId="36055"/>
    <cellStyle name="Currency 4 4 2 3 2 3 6" xfId="21113"/>
    <cellStyle name="Currency 4 4 2 3 2 4" xfId="5299"/>
    <cellStyle name="Currency 4 4 2 3 2 4 2" xfId="24635"/>
    <cellStyle name="Currency 4 4 2 3 2 5" xfId="8073"/>
    <cellStyle name="Currency 4 4 2 3 2 5 2" xfId="27402"/>
    <cellStyle name="Currency 4 4 2 3 2 6" xfId="11874"/>
    <cellStyle name="Currency 4 4 2 3 2 6 2" xfId="31203"/>
    <cellStyle name="Currency 4 4 2 3 2 7" xfId="16769"/>
    <cellStyle name="Currency 4 4 2 3 2 7 2" xfId="36052"/>
    <cellStyle name="Currency 4 4 2 3 2 8" xfId="19798"/>
    <cellStyle name="Currency 4 4 2 3 3" xfId="1774"/>
    <cellStyle name="Currency 4 4 2 3 3 2" xfId="1775"/>
    <cellStyle name="Currency 4 4 2 3 3 2 2" xfId="1776"/>
    <cellStyle name="Currency 4 4 2 3 3 2 2 2" xfId="5305"/>
    <cellStyle name="Currency 4 4 2 3 3 2 2 2 2" xfId="24641"/>
    <cellStyle name="Currency 4 4 2 3 3 2 2 3" xfId="9391"/>
    <cellStyle name="Currency 4 4 2 3 3 2 2 3 2" xfId="28720"/>
    <cellStyle name="Currency 4 4 2 3 3 2 2 4" xfId="13192"/>
    <cellStyle name="Currency 4 4 2 3 3 2 2 4 2" xfId="32521"/>
    <cellStyle name="Currency 4 4 2 3 3 2 2 5" xfId="16775"/>
    <cellStyle name="Currency 4 4 2 3 3 2 2 5 2" xfId="36058"/>
    <cellStyle name="Currency 4 4 2 3 3 2 2 6" xfId="21116"/>
    <cellStyle name="Currency 4 4 2 3 3 2 3" xfId="5304"/>
    <cellStyle name="Currency 4 4 2 3 3 2 3 2" xfId="24640"/>
    <cellStyle name="Currency 4 4 2 3 3 2 4" xfId="9390"/>
    <cellStyle name="Currency 4 4 2 3 3 2 4 2" xfId="28719"/>
    <cellStyle name="Currency 4 4 2 3 3 2 5" xfId="13191"/>
    <cellStyle name="Currency 4 4 2 3 3 2 5 2" xfId="32520"/>
    <cellStyle name="Currency 4 4 2 3 3 2 6" xfId="16774"/>
    <cellStyle name="Currency 4 4 2 3 3 2 6 2" xfId="36057"/>
    <cellStyle name="Currency 4 4 2 3 3 2 7" xfId="21115"/>
    <cellStyle name="Currency 4 4 2 3 3 3" xfId="1777"/>
    <cellStyle name="Currency 4 4 2 3 3 3 2" xfId="5306"/>
    <cellStyle name="Currency 4 4 2 3 3 3 2 2" xfId="24642"/>
    <cellStyle name="Currency 4 4 2 3 3 3 3" xfId="9392"/>
    <cellStyle name="Currency 4 4 2 3 3 3 3 2" xfId="28721"/>
    <cellStyle name="Currency 4 4 2 3 3 3 4" xfId="13193"/>
    <cellStyle name="Currency 4 4 2 3 3 3 4 2" xfId="32522"/>
    <cellStyle name="Currency 4 4 2 3 3 3 5" xfId="16776"/>
    <cellStyle name="Currency 4 4 2 3 3 3 5 2" xfId="36059"/>
    <cellStyle name="Currency 4 4 2 3 3 3 6" xfId="21117"/>
    <cellStyle name="Currency 4 4 2 3 3 4" xfId="5303"/>
    <cellStyle name="Currency 4 4 2 3 3 4 2" xfId="24639"/>
    <cellStyle name="Currency 4 4 2 3 3 5" xfId="9389"/>
    <cellStyle name="Currency 4 4 2 3 3 5 2" xfId="28718"/>
    <cellStyle name="Currency 4 4 2 3 3 6" xfId="13190"/>
    <cellStyle name="Currency 4 4 2 3 3 6 2" xfId="32519"/>
    <cellStyle name="Currency 4 4 2 3 3 7" xfId="16773"/>
    <cellStyle name="Currency 4 4 2 3 3 7 2" xfId="36056"/>
    <cellStyle name="Currency 4 4 2 3 3 8" xfId="21114"/>
    <cellStyle name="Currency 4 4 2 3 4" xfId="1778"/>
    <cellStyle name="Currency 4 4 2 3 4 2" xfId="1779"/>
    <cellStyle name="Currency 4 4 2 3 4 2 2" xfId="1780"/>
    <cellStyle name="Currency 4 4 2 3 4 2 2 2" xfId="5309"/>
    <cellStyle name="Currency 4 4 2 3 4 2 2 2 2" xfId="24645"/>
    <cellStyle name="Currency 4 4 2 3 4 2 2 3" xfId="9395"/>
    <cellStyle name="Currency 4 4 2 3 4 2 2 3 2" xfId="28724"/>
    <cellStyle name="Currency 4 4 2 3 4 2 2 4" xfId="13196"/>
    <cellStyle name="Currency 4 4 2 3 4 2 2 4 2" xfId="32525"/>
    <cellStyle name="Currency 4 4 2 3 4 2 2 5" xfId="16779"/>
    <cellStyle name="Currency 4 4 2 3 4 2 2 5 2" xfId="36062"/>
    <cellStyle name="Currency 4 4 2 3 4 2 2 6" xfId="21120"/>
    <cellStyle name="Currency 4 4 2 3 4 2 3" xfId="5308"/>
    <cellStyle name="Currency 4 4 2 3 4 2 3 2" xfId="24644"/>
    <cellStyle name="Currency 4 4 2 3 4 2 4" xfId="9394"/>
    <cellStyle name="Currency 4 4 2 3 4 2 4 2" xfId="28723"/>
    <cellStyle name="Currency 4 4 2 3 4 2 5" xfId="13195"/>
    <cellStyle name="Currency 4 4 2 3 4 2 5 2" xfId="32524"/>
    <cellStyle name="Currency 4 4 2 3 4 2 6" xfId="16778"/>
    <cellStyle name="Currency 4 4 2 3 4 2 6 2" xfId="36061"/>
    <cellStyle name="Currency 4 4 2 3 4 2 7" xfId="21119"/>
    <cellStyle name="Currency 4 4 2 3 4 3" xfId="1781"/>
    <cellStyle name="Currency 4 4 2 3 4 3 2" xfId="5310"/>
    <cellStyle name="Currency 4 4 2 3 4 3 2 2" xfId="24646"/>
    <cellStyle name="Currency 4 4 2 3 4 3 3" xfId="9396"/>
    <cellStyle name="Currency 4 4 2 3 4 3 3 2" xfId="28725"/>
    <cellStyle name="Currency 4 4 2 3 4 3 4" xfId="13197"/>
    <cellStyle name="Currency 4 4 2 3 4 3 4 2" xfId="32526"/>
    <cellStyle name="Currency 4 4 2 3 4 3 5" xfId="16780"/>
    <cellStyle name="Currency 4 4 2 3 4 3 5 2" xfId="36063"/>
    <cellStyle name="Currency 4 4 2 3 4 3 6" xfId="21121"/>
    <cellStyle name="Currency 4 4 2 3 4 4" xfId="5307"/>
    <cellStyle name="Currency 4 4 2 3 4 4 2" xfId="24643"/>
    <cellStyle name="Currency 4 4 2 3 4 5" xfId="9393"/>
    <cellStyle name="Currency 4 4 2 3 4 5 2" xfId="28722"/>
    <cellStyle name="Currency 4 4 2 3 4 6" xfId="13194"/>
    <cellStyle name="Currency 4 4 2 3 4 6 2" xfId="32523"/>
    <cellStyle name="Currency 4 4 2 3 4 7" xfId="16777"/>
    <cellStyle name="Currency 4 4 2 3 4 7 2" xfId="36060"/>
    <cellStyle name="Currency 4 4 2 3 4 8" xfId="21118"/>
    <cellStyle name="Currency 4 4 2 3 5" xfId="1782"/>
    <cellStyle name="Currency 4 4 2 3 5 2" xfId="1783"/>
    <cellStyle name="Currency 4 4 2 3 5 2 2" xfId="5312"/>
    <cellStyle name="Currency 4 4 2 3 5 2 2 2" xfId="24648"/>
    <cellStyle name="Currency 4 4 2 3 5 2 3" xfId="9398"/>
    <cellStyle name="Currency 4 4 2 3 5 2 3 2" xfId="28727"/>
    <cellStyle name="Currency 4 4 2 3 5 2 4" xfId="13199"/>
    <cellStyle name="Currency 4 4 2 3 5 2 4 2" xfId="32528"/>
    <cellStyle name="Currency 4 4 2 3 5 2 5" xfId="16782"/>
    <cellStyle name="Currency 4 4 2 3 5 2 5 2" xfId="36065"/>
    <cellStyle name="Currency 4 4 2 3 5 2 6" xfId="21123"/>
    <cellStyle name="Currency 4 4 2 3 5 3" xfId="5311"/>
    <cellStyle name="Currency 4 4 2 3 5 3 2" xfId="24647"/>
    <cellStyle name="Currency 4 4 2 3 5 4" xfId="9397"/>
    <cellStyle name="Currency 4 4 2 3 5 4 2" xfId="28726"/>
    <cellStyle name="Currency 4 4 2 3 5 5" xfId="13198"/>
    <cellStyle name="Currency 4 4 2 3 5 5 2" xfId="32527"/>
    <cellStyle name="Currency 4 4 2 3 5 6" xfId="16781"/>
    <cellStyle name="Currency 4 4 2 3 5 6 2" xfId="36064"/>
    <cellStyle name="Currency 4 4 2 3 5 7" xfId="21122"/>
    <cellStyle name="Currency 4 4 2 3 6" xfId="1784"/>
    <cellStyle name="Currency 4 4 2 3 6 2" xfId="5313"/>
    <cellStyle name="Currency 4 4 2 3 6 2 2" xfId="24649"/>
    <cellStyle name="Currency 4 4 2 3 6 3" xfId="9399"/>
    <cellStyle name="Currency 4 4 2 3 6 3 2" xfId="28728"/>
    <cellStyle name="Currency 4 4 2 3 6 4" xfId="13200"/>
    <cellStyle name="Currency 4 4 2 3 6 4 2" xfId="32529"/>
    <cellStyle name="Currency 4 4 2 3 6 5" xfId="16783"/>
    <cellStyle name="Currency 4 4 2 3 6 5 2" xfId="36066"/>
    <cellStyle name="Currency 4 4 2 3 6 6" xfId="21124"/>
    <cellStyle name="Currency 4 4 2 3 7" xfId="5298"/>
    <cellStyle name="Currency 4 4 2 3 7 2" xfId="24634"/>
    <cellStyle name="Currency 4 4 2 3 8" xfId="7851"/>
    <cellStyle name="Currency 4 4 2 3 8 2" xfId="27180"/>
    <cellStyle name="Currency 4 4 2 3 9" xfId="11652"/>
    <cellStyle name="Currency 4 4 2 3 9 2" xfId="30981"/>
    <cellStyle name="Currency 4 4 2 4" xfId="383"/>
    <cellStyle name="Currency 4 4 2 4 2" xfId="1785"/>
    <cellStyle name="Currency 4 4 2 4 2 2" xfId="1786"/>
    <cellStyle name="Currency 4 4 2 4 2 2 2" xfId="5316"/>
    <cellStyle name="Currency 4 4 2 4 2 2 2 2" xfId="24652"/>
    <cellStyle name="Currency 4 4 2 4 2 2 3" xfId="9401"/>
    <cellStyle name="Currency 4 4 2 4 2 2 3 2" xfId="28730"/>
    <cellStyle name="Currency 4 4 2 4 2 2 4" xfId="13202"/>
    <cellStyle name="Currency 4 4 2 4 2 2 4 2" xfId="32531"/>
    <cellStyle name="Currency 4 4 2 4 2 2 5" xfId="16786"/>
    <cellStyle name="Currency 4 4 2 4 2 2 5 2" xfId="36069"/>
    <cellStyle name="Currency 4 4 2 4 2 2 6" xfId="21126"/>
    <cellStyle name="Currency 4 4 2 4 2 3" xfId="5315"/>
    <cellStyle name="Currency 4 4 2 4 2 3 2" xfId="24651"/>
    <cellStyle name="Currency 4 4 2 4 2 4" xfId="9400"/>
    <cellStyle name="Currency 4 4 2 4 2 4 2" xfId="28729"/>
    <cellStyle name="Currency 4 4 2 4 2 5" xfId="13201"/>
    <cellStyle name="Currency 4 4 2 4 2 5 2" xfId="32530"/>
    <cellStyle name="Currency 4 4 2 4 2 6" xfId="16785"/>
    <cellStyle name="Currency 4 4 2 4 2 6 2" xfId="36068"/>
    <cellStyle name="Currency 4 4 2 4 2 7" xfId="21125"/>
    <cellStyle name="Currency 4 4 2 4 3" xfId="1787"/>
    <cellStyle name="Currency 4 4 2 4 3 2" xfId="5317"/>
    <cellStyle name="Currency 4 4 2 4 3 2 2" xfId="24653"/>
    <cellStyle name="Currency 4 4 2 4 3 3" xfId="9402"/>
    <cellStyle name="Currency 4 4 2 4 3 3 2" xfId="28731"/>
    <cellStyle name="Currency 4 4 2 4 3 4" xfId="13203"/>
    <cellStyle name="Currency 4 4 2 4 3 4 2" xfId="32532"/>
    <cellStyle name="Currency 4 4 2 4 3 5" xfId="16787"/>
    <cellStyle name="Currency 4 4 2 4 3 5 2" xfId="36070"/>
    <cellStyle name="Currency 4 4 2 4 3 6" xfId="21127"/>
    <cellStyle name="Currency 4 4 2 4 4" xfId="5314"/>
    <cellStyle name="Currency 4 4 2 4 4 2" xfId="24650"/>
    <cellStyle name="Currency 4 4 2 4 5" xfId="8000"/>
    <cellStyle name="Currency 4 4 2 4 5 2" xfId="27329"/>
    <cellStyle name="Currency 4 4 2 4 6" xfId="11801"/>
    <cellStyle name="Currency 4 4 2 4 6 2" xfId="31130"/>
    <cellStyle name="Currency 4 4 2 4 7" xfId="16784"/>
    <cellStyle name="Currency 4 4 2 4 7 2" xfId="36067"/>
    <cellStyle name="Currency 4 4 2 4 8" xfId="19725"/>
    <cellStyle name="Currency 4 4 2 5" xfId="1788"/>
    <cellStyle name="Currency 4 4 2 5 2" xfId="1789"/>
    <cellStyle name="Currency 4 4 2 5 2 2" xfId="1790"/>
    <cellStyle name="Currency 4 4 2 5 2 2 2" xfId="5320"/>
    <cellStyle name="Currency 4 4 2 5 2 2 2 2" xfId="24656"/>
    <cellStyle name="Currency 4 4 2 5 2 2 3" xfId="9405"/>
    <cellStyle name="Currency 4 4 2 5 2 2 3 2" xfId="28734"/>
    <cellStyle name="Currency 4 4 2 5 2 2 4" xfId="13206"/>
    <cellStyle name="Currency 4 4 2 5 2 2 4 2" xfId="32535"/>
    <cellStyle name="Currency 4 4 2 5 2 2 5" xfId="16790"/>
    <cellStyle name="Currency 4 4 2 5 2 2 5 2" xfId="36073"/>
    <cellStyle name="Currency 4 4 2 5 2 2 6" xfId="21130"/>
    <cellStyle name="Currency 4 4 2 5 2 3" xfId="5319"/>
    <cellStyle name="Currency 4 4 2 5 2 3 2" xfId="24655"/>
    <cellStyle name="Currency 4 4 2 5 2 4" xfId="9404"/>
    <cellStyle name="Currency 4 4 2 5 2 4 2" xfId="28733"/>
    <cellStyle name="Currency 4 4 2 5 2 5" xfId="13205"/>
    <cellStyle name="Currency 4 4 2 5 2 5 2" xfId="32534"/>
    <cellStyle name="Currency 4 4 2 5 2 6" xfId="16789"/>
    <cellStyle name="Currency 4 4 2 5 2 6 2" xfId="36072"/>
    <cellStyle name="Currency 4 4 2 5 2 7" xfId="21129"/>
    <cellStyle name="Currency 4 4 2 5 3" xfId="1791"/>
    <cellStyle name="Currency 4 4 2 5 3 2" xfId="5321"/>
    <cellStyle name="Currency 4 4 2 5 3 2 2" xfId="24657"/>
    <cellStyle name="Currency 4 4 2 5 3 3" xfId="9406"/>
    <cellStyle name="Currency 4 4 2 5 3 3 2" xfId="28735"/>
    <cellStyle name="Currency 4 4 2 5 3 4" xfId="13207"/>
    <cellStyle name="Currency 4 4 2 5 3 4 2" xfId="32536"/>
    <cellStyle name="Currency 4 4 2 5 3 5" xfId="16791"/>
    <cellStyle name="Currency 4 4 2 5 3 5 2" xfId="36074"/>
    <cellStyle name="Currency 4 4 2 5 3 6" xfId="21131"/>
    <cellStyle name="Currency 4 4 2 5 4" xfId="5318"/>
    <cellStyle name="Currency 4 4 2 5 4 2" xfId="24654"/>
    <cellStyle name="Currency 4 4 2 5 5" xfId="9403"/>
    <cellStyle name="Currency 4 4 2 5 5 2" xfId="28732"/>
    <cellStyle name="Currency 4 4 2 5 6" xfId="13204"/>
    <cellStyle name="Currency 4 4 2 5 6 2" xfId="32533"/>
    <cellStyle name="Currency 4 4 2 5 7" xfId="16788"/>
    <cellStyle name="Currency 4 4 2 5 7 2" xfId="36071"/>
    <cellStyle name="Currency 4 4 2 5 8" xfId="21128"/>
    <cellStyle name="Currency 4 4 2 6" xfId="1792"/>
    <cellStyle name="Currency 4 4 2 6 2" xfId="1793"/>
    <cellStyle name="Currency 4 4 2 6 2 2" xfId="1794"/>
    <cellStyle name="Currency 4 4 2 6 2 2 2" xfId="5324"/>
    <cellStyle name="Currency 4 4 2 6 2 2 2 2" xfId="24660"/>
    <cellStyle name="Currency 4 4 2 6 2 2 3" xfId="9409"/>
    <cellStyle name="Currency 4 4 2 6 2 2 3 2" xfId="28738"/>
    <cellStyle name="Currency 4 4 2 6 2 2 4" xfId="13210"/>
    <cellStyle name="Currency 4 4 2 6 2 2 4 2" xfId="32539"/>
    <cellStyle name="Currency 4 4 2 6 2 2 5" xfId="16794"/>
    <cellStyle name="Currency 4 4 2 6 2 2 5 2" xfId="36077"/>
    <cellStyle name="Currency 4 4 2 6 2 2 6" xfId="21134"/>
    <cellStyle name="Currency 4 4 2 6 2 3" xfId="5323"/>
    <cellStyle name="Currency 4 4 2 6 2 3 2" xfId="24659"/>
    <cellStyle name="Currency 4 4 2 6 2 4" xfId="9408"/>
    <cellStyle name="Currency 4 4 2 6 2 4 2" xfId="28737"/>
    <cellStyle name="Currency 4 4 2 6 2 5" xfId="13209"/>
    <cellStyle name="Currency 4 4 2 6 2 5 2" xfId="32538"/>
    <cellStyle name="Currency 4 4 2 6 2 6" xfId="16793"/>
    <cellStyle name="Currency 4 4 2 6 2 6 2" xfId="36076"/>
    <cellStyle name="Currency 4 4 2 6 2 7" xfId="21133"/>
    <cellStyle name="Currency 4 4 2 6 3" xfId="1795"/>
    <cellStyle name="Currency 4 4 2 6 3 2" xfId="5325"/>
    <cellStyle name="Currency 4 4 2 6 3 2 2" xfId="24661"/>
    <cellStyle name="Currency 4 4 2 6 3 3" xfId="9410"/>
    <cellStyle name="Currency 4 4 2 6 3 3 2" xfId="28739"/>
    <cellStyle name="Currency 4 4 2 6 3 4" xfId="13211"/>
    <cellStyle name="Currency 4 4 2 6 3 4 2" xfId="32540"/>
    <cellStyle name="Currency 4 4 2 6 3 5" xfId="16795"/>
    <cellStyle name="Currency 4 4 2 6 3 5 2" xfId="36078"/>
    <cellStyle name="Currency 4 4 2 6 3 6" xfId="21135"/>
    <cellStyle name="Currency 4 4 2 6 4" xfId="5322"/>
    <cellStyle name="Currency 4 4 2 6 4 2" xfId="24658"/>
    <cellStyle name="Currency 4 4 2 6 5" xfId="9407"/>
    <cellStyle name="Currency 4 4 2 6 5 2" xfId="28736"/>
    <cellStyle name="Currency 4 4 2 6 6" xfId="13208"/>
    <cellStyle name="Currency 4 4 2 6 6 2" xfId="32537"/>
    <cellStyle name="Currency 4 4 2 6 7" xfId="16792"/>
    <cellStyle name="Currency 4 4 2 6 7 2" xfId="36075"/>
    <cellStyle name="Currency 4 4 2 6 8" xfId="21132"/>
    <cellStyle name="Currency 4 4 2 7" xfId="1796"/>
    <cellStyle name="Currency 4 4 2 7 2" xfId="1797"/>
    <cellStyle name="Currency 4 4 2 7 2 2" xfId="1798"/>
    <cellStyle name="Currency 4 4 2 7 2 2 2" xfId="5328"/>
    <cellStyle name="Currency 4 4 2 7 2 2 2 2" xfId="24664"/>
    <cellStyle name="Currency 4 4 2 7 2 2 3" xfId="9413"/>
    <cellStyle name="Currency 4 4 2 7 2 2 3 2" xfId="28742"/>
    <cellStyle name="Currency 4 4 2 7 2 2 4" xfId="13214"/>
    <cellStyle name="Currency 4 4 2 7 2 2 4 2" xfId="32543"/>
    <cellStyle name="Currency 4 4 2 7 2 2 5" xfId="16798"/>
    <cellStyle name="Currency 4 4 2 7 2 2 5 2" xfId="36081"/>
    <cellStyle name="Currency 4 4 2 7 2 2 6" xfId="21138"/>
    <cellStyle name="Currency 4 4 2 7 2 3" xfId="5327"/>
    <cellStyle name="Currency 4 4 2 7 2 3 2" xfId="24663"/>
    <cellStyle name="Currency 4 4 2 7 2 4" xfId="9412"/>
    <cellStyle name="Currency 4 4 2 7 2 4 2" xfId="28741"/>
    <cellStyle name="Currency 4 4 2 7 2 5" xfId="13213"/>
    <cellStyle name="Currency 4 4 2 7 2 5 2" xfId="32542"/>
    <cellStyle name="Currency 4 4 2 7 2 6" xfId="16797"/>
    <cellStyle name="Currency 4 4 2 7 2 6 2" xfId="36080"/>
    <cellStyle name="Currency 4 4 2 7 2 7" xfId="21137"/>
    <cellStyle name="Currency 4 4 2 7 3" xfId="1799"/>
    <cellStyle name="Currency 4 4 2 7 3 2" xfId="5329"/>
    <cellStyle name="Currency 4 4 2 7 3 2 2" xfId="24665"/>
    <cellStyle name="Currency 4 4 2 7 3 3" xfId="9414"/>
    <cellStyle name="Currency 4 4 2 7 3 3 2" xfId="28743"/>
    <cellStyle name="Currency 4 4 2 7 3 4" xfId="13215"/>
    <cellStyle name="Currency 4 4 2 7 3 4 2" xfId="32544"/>
    <cellStyle name="Currency 4 4 2 7 3 5" xfId="16799"/>
    <cellStyle name="Currency 4 4 2 7 3 5 2" xfId="36082"/>
    <cellStyle name="Currency 4 4 2 7 3 6" xfId="21139"/>
    <cellStyle name="Currency 4 4 2 7 4" xfId="5326"/>
    <cellStyle name="Currency 4 4 2 7 4 2" xfId="24662"/>
    <cellStyle name="Currency 4 4 2 7 5" xfId="9411"/>
    <cellStyle name="Currency 4 4 2 7 5 2" xfId="28740"/>
    <cellStyle name="Currency 4 4 2 7 6" xfId="13212"/>
    <cellStyle name="Currency 4 4 2 7 6 2" xfId="32541"/>
    <cellStyle name="Currency 4 4 2 7 7" xfId="16796"/>
    <cellStyle name="Currency 4 4 2 7 7 2" xfId="36079"/>
    <cellStyle name="Currency 4 4 2 7 8" xfId="21136"/>
    <cellStyle name="Currency 4 4 2 8" xfId="1800"/>
    <cellStyle name="Currency 4 4 2 8 2" xfId="1801"/>
    <cellStyle name="Currency 4 4 2 8 2 2" xfId="5331"/>
    <cellStyle name="Currency 4 4 2 8 2 2 2" xfId="24667"/>
    <cellStyle name="Currency 4 4 2 8 2 3" xfId="9416"/>
    <cellStyle name="Currency 4 4 2 8 2 3 2" xfId="28745"/>
    <cellStyle name="Currency 4 4 2 8 2 4" xfId="13217"/>
    <cellStyle name="Currency 4 4 2 8 2 4 2" xfId="32546"/>
    <cellStyle name="Currency 4 4 2 8 2 5" xfId="16801"/>
    <cellStyle name="Currency 4 4 2 8 2 5 2" xfId="36084"/>
    <cellStyle name="Currency 4 4 2 8 2 6" xfId="21141"/>
    <cellStyle name="Currency 4 4 2 8 3" xfId="5330"/>
    <cellStyle name="Currency 4 4 2 8 3 2" xfId="24666"/>
    <cellStyle name="Currency 4 4 2 8 4" xfId="9415"/>
    <cellStyle name="Currency 4 4 2 8 4 2" xfId="28744"/>
    <cellStyle name="Currency 4 4 2 8 5" xfId="13216"/>
    <cellStyle name="Currency 4 4 2 8 5 2" xfId="32545"/>
    <cellStyle name="Currency 4 4 2 8 6" xfId="16800"/>
    <cellStyle name="Currency 4 4 2 8 6 2" xfId="36083"/>
    <cellStyle name="Currency 4 4 2 8 7" xfId="21140"/>
    <cellStyle name="Currency 4 4 2 9" xfId="1802"/>
    <cellStyle name="Currency 4 4 2 9 2" xfId="5332"/>
    <cellStyle name="Currency 4 4 2 9 2 2" xfId="24668"/>
    <cellStyle name="Currency 4 4 2 9 3" xfId="9417"/>
    <cellStyle name="Currency 4 4 2 9 3 2" xfId="28746"/>
    <cellStyle name="Currency 4 4 2 9 4" xfId="13218"/>
    <cellStyle name="Currency 4 4 2 9 4 2" xfId="32547"/>
    <cellStyle name="Currency 4 4 2 9 5" xfId="16802"/>
    <cellStyle name="Currency 4 4 2 9 5 2" xfId="36085"/>
    <cellStyle name="Currency 4 4 2 9 6" xfId="21142"/>
    <cellStyle name="Currency 4 4 3" xfId="243"/>
    <cellStyle name="Currency 4 4 3 10" xfId="16803"/>
    <cellStyle name="Currency 4 4 3 10 2" xfId="36086"/>
    <cellStyle name="Currency 4 4 3 11" xfId="19612"/>
    <cellStyle name="Currency 4 4 3 2" xfId="492"/>
    <cellStyle name="Currency 4 4 3 2 2" xfId="1803"/>
    <cellStyle name="Currency 4 4 3 2 2 2" xfId="1804"/>
    <cellStyle name="Currency 4 4 3 2 2 2 2" xfId="5336"/>
    <cellStyle name="Currency 4 4 3 2 2 2 2 2" xfId="24672"/>
    <cellStyle name="Currency 4 4 3 2 2 2 3" xfId="9419"/>
    <cellStyle name="Currency 4 4 3 2 2 2 3 2" xfId="28748"/>
    <cellStyle name="Currency 4 4 3 2 2 2 4" xfId="13220"/>
    <cellStyle name="Currency 4 4 3 2 2 2 4 2" xfId="32549"/>
    <cellStyle name="Currency 4 4 3 2 2 2 5" xfId="16806"/>
    <cellStyle name="Currency 4 4 3 2 2 2 5 2" xfId="36089"/>
    <cellStyle name="Currency 4 4 3 2 2 2 6" xfId="21144"/>
    <cellStyle name="Currency 4 4 3 2 2 3" xfId="5335"/>
    <cellStyle name="Currency 4 4 3 2 2 3 2" xfId="24671"/>
    <cellStyle name="Currency 4 4 3 2 2 4" xfId="9418"/>
    <cellStyle name="Currency 4 4 3 2 2 4 2" xfId="28747"/>
    <cellStyle name="Currency 4 4 3 2 2 5" xfId="13219"/>
    <cellStyle name="Currency 4 4 3 2 2 5 2" xfId="32548"/>
    <cellStyle name="Currency 4 4 3 2 2 6" xfId="16805"/>
    <cellStyle name="Currency 4 4 3 2 2 6 2" xfId="36088"/>
    <cellStyle name="Currency 4 4 3 2 2 7" xfId="21143"/>
    <cellStyle name="Currency 4 4 3 2 3" xfId="1805"/>
    <cellStyle name="Currency 4 4 3 2 3 2" xfId="5337"/>
    <cellStyle name="Currency 4 4 3 2 3 2 2" xfId="24673"/>
    <cellStyle name="Currency 4 4 3 2 3 3" xfId="9420"/>
    <cellStyle name="Currency 4 4 3 2 3 3 2" xfId="28749"/>
    <cellStyle name="Currency 4 4 3 2 3 4" xfId="13221"/>
    <cellStyle name="Currency 4 4 3 2 3 4 2" xfId="32550"/>
    <cellStyle name="Currency 4 4 3 2 3 5" xfId="16807"/>
    <cellStyle name="Currency 4 4 3 2 3 5 2" xfId="36090"/>
    <cellStyle name="Currency 4 4 3 2 3 6" xfId="21145"/>
    <cellStyle name="Currency 4 4 3 2 4" xfId="5334"/>
    <cellStyle name="Currency 4 4 3 2 4 2" xfId="24670"/>
    <cellStyle name="Currency 4 4 3 2 5" xfId="8109"/>
    <cellStyle name="Currency 4 4 3 2 5 2" xfId="27438"/>
    <cellStyle name="Currency 4 4 3 2 6" xfId="11910"/>
    <cellStyle name="Currency 4 4 3 2 6 2" xfId="31239"/>
    <cellStyle name="Currency 4 4 3 2 7" xfId="16804"/>
    <cellStyle name="Currency 4 4 3 2 7 2" xfId="36087"/>
    <cellStyle name="Currency 4 4 3 2 8" xfId="19834"/>
    <cellStyle name="Currency 4 4 3 3" xfId="1806"/>
    <cellStyle name="Currency 4 4 3 3 2" xfId="1807"/>
    <cellStyle name="Currency 4 4 3 3 2 2" xfId="1808"/>
    <cellStyle name="Currency 4 4 3 3 2 2 2" xfId="5340"/>
    <cellStyle name="Currency 4 4 3 3 2 2 2 2" xfId="24676"/>
    <cellStyle name="Currency 4 4 3 3 2 2 3" xfId="9423"/>
    <cellStyle name="Currency 4 4 3 3 2 2 3 2" xfId="28752"/>
    <cellStyle name="Currency 4 4 3 3 2 2 4" xfId="13224"/>
    <cellStyle name="Currency 4 4 3 3 2 2 4 2" xfId="32553"/>
    <cellStyle name="Currency 4 4 3 3 2 2 5" xfId="16810"/>
    <cellStyle name="Currency 4 4 3 3 2 2 5 2" xfId="36093"/>
    <cellStyle name="Currency 4 4 3 3 2 2 6" xfId="21148"/>
    <cellStyle name="Currency 4 4 3 3 2 3" xfId="5339"/>
    <cellStyle name="Currency 4 4 3 3 2 3 2" xfId="24675"/>
    <cellStyle name="Currency 4 4 3 3 2 4" xfId="9422"/>
    <cellStyle name="Currency 4 4 3 3 2 4 2" xfId="28751"/>
    <cellStyle name="Currency 4 4 3 3 2 5" xfId="13223"/>
    <cellStyle name="Currency 4 4 3 3 2 5 2" xfId="32552"/>
    <cellStyle name="Currency 4 4 3 3 2 6" xfId="16809"/>
    <cellStyle name="Currency 4 4 3 3 2 6 2" xfId="36092"/>
    <cellStyle name="Currency 4 4 3 3 2 7" xfId="21147"/>
    <cellStyle name="Currency 4 4 3 3 3" xfId="1809"/>
    <cellStyle name="Currency 4 4 3 3 3 2" xfId="5341"/>
    <cellStyle name="Currency 4 4 3 3 3 2 2" xfId="24677"/>
    <cellStyle name="Currency 4 4 3 3 3 3" xfId="9424"/>
    <cellStyle name="Currency 4 4 3 3 3 3 2" xfId="28753"/>
    <cellStyle name="Currency 4 4 3 3 3 4" xfId="13225"/>
    <cellStyle name="Currency 4 4 3 3 3 4 2" xfId="32554"/>
    <cellStyle name="Currency 4 4 3 3 3 5" xfId="16811"/>
    <cellStyle name="Currency 4 4 3 3 3 5 2" xfId="36094"/>
    <cellStyle name="Currency 4 4 3 3 3 6" xfId="21149"/>
    <cellStyle name="Currency 4 4 3 3 4" xfId="5338"/>
    <cellStyle name="Currency 4 4 3 3 4 2" xfId="24674"/>
    <cellStyle name="Currency 4 4 3 3 5" xfId="9421"/>
    <cellStyle name="Currency 4 4 3 3 5 2" xfId="28750"/>
    <cellStyle name="Currency 4 4 3 3 6" xfId="13222"/>
    <cellStyle name="Currency 4 4 3 3 6 2" xfId="32551"/>
    <cellStyle name="Currency 4 4 3 3 7" xfId="16808"/>
    <cellStyle name="Currency 4 4 3 3 7 2" xfId="36091"/>
    <cellStyle name="Currency 4 4 3 3 8" xfId="21146"/>
    <cellStyle name="Currency 4 4 3 4" xfId="1810"/>
    <cellStyle name="Currency 4 4 3 4 2" xfId="1811"/>
    <cellStyle name="Currency 4 4 3 4 2 2" xfId="1812"/>
    <cellStyle name="Currency 4 4 3 4 2 2 2" xfId="5344"/>
    <cellStyle name="Currency 4 4 3 4 2 2 2 2" xfId="24680"/>
    <cellStyle name="Currency 4 4 3 4 2 2 3" xfId="9427"/>
    <cellStyle name="Currency 4 4 3 4 2 2 3 2" xfId="28756"/>
    <cellStyle name="Currency 4 4 3 4 2 2 4" xfId="13228"/>
    <cellStyle name="Currency 4 4 3 4 2 2 4 2" xfId="32557"/>
    <cellStyle name="Currency 4 4 3 4 2 2 5" xfId="16814"/>
    <cellStyle name="Currency 4 4 3 4 2 2 5 2" xfId="36097"/>
    <cellStyle name="Currency 4 4 3 4 2 2 6" xfId="21152"/>
    <cellStyle name="Currency 4 4 3 4 2 3" xfId="5343"/>
    <cellStyle name="Currency 4 4 3 4 2 3 2" xfId="24679"/>
    <cellStyle name="Currency 4 4 3 4 2 4" xfId="9426"/>
    <cellStyle name="Currency 4 4 3 4 2 4 2" xfId="28755"/>
    <cellStyle name="Currency 4 4 3 4 2 5" xfId="13227"/>
    <cellStyle name="Currency 4 4 3 4 2 5 2" xfId="32556"/>
    <cellStyle name="Currency 4 4 3 4 2 6" xfId="16813"/>
    <cellStyle name="Currency 4 4 3 4 2 6 2" xfId="36096"/>
    <cellStyle name="Currency 4 4 3 4 2 7" xfId="21151"/>
    <cellStyle name="Currency 4 4 3 4 3" xfId="1813"/>
    <cellStyle name="Currency 4 4 3 4 3 2" xfId="5345"/>
    <cellStyle name="Currency 4 4 3 4 3 2 2" xfId="24681"/>
    <cellStyle name="Currency 4 4 3 4 3 3" xfId="9428"/>
    <cellStyle name="Currency 4 4 3 4 3 3 2" xfId="28757"/>
    <cellStyle name="Currency 4 4 3 4 3 4" xfId="13229"/>
    <cellStyle name="Currency 4 4 3 4 3 4 2" xfId="32558"/>
    <cellStyle name="Currency 4 4 3 4 3 5" xfId="16815"/>
    <cellStyle name="Currency 4 4 3 4 3 5 2" xfId="36098"/>
    <cellStyle name="Currency 4 4 3 4 3 6" xfId="21153"/>
    <cellStyle name="Currency 4 4 3 4 4" xfId="5342"/>
    <cellStyle name="Currency 4 4 3 4 4 2" xfId="24678"/>
    <cellStyle name="Currency 4 4 3 4 5" xfId="9425"/>
    <cellStyle name="Currency 4 4 3 4 5 2" xfId="28754"/>
    <cellStyle name="Currency 4 4 3 4 6" xfId="13226"/>
    <cellStyle name="Currency 4 4 3 4 6 2" xfId="32555"/>
    <cellStyle name="Currency 4 4 3 4 7" xfId="16812"/>
    <cellStyle name="Currency 4 4 3 4 7 2" xfId="36095"/>
    <cellStyle name="Currency 4 4 3 4 8" xfId="21150"/>
    <cellStyle name="Currency 4 4 3 5" xfId="1814"/>
    <cellStyle name="Currency 4 4 3 5 2" xfId="1815"/>
    <cellStyle name="Currency 4 4 3 5 2 2" xfId="5347"/>
    <cellStyle name="Currency 4 4 3 5 2 2 2" xfId="24683"/>
    <cellStyle name="Currency 4 4 3 5 2 3" xfId="9430"/>
    <cellStyle name="Currency 4 4 3 5 2 3 2" xfId="28759"/>
    <cellStyle name="Currency 4 4 3 5 2 4" xfId="13231"/>
    <cellStyle name="Currency 4 4 3 5 2 4 2" xfId="32560"/>
    <cellStyle name="Currency 4 4 3 5 2 5" xfId="16817"/>
    <cellStyle name="Currency 4 4 3 5 2 5 2" xfId="36100"/>
    <cellStyle name="Currency 4 4 3 5 2 6" xfId="21155"/>
    <cellStyle name="Currency 4 4 3 5 3" xfId="5346"/>
    <cellStyle name="Currency 4 4 3 5 3 2" xfId="24682"/>
    <cellStyle name="Currency 4 4 3 5 4" xfId="9429"/>
    <cellStyle name="Currency 4 4 3 5 4 2" xfId="28758"/>
    <cellStyle name="Currency 4 4 3 5 5" xfId="13230"/>
    <cellStyle name="Currency 4 4 3 5 5 2" xfId="32559"/>
    <cellStyle name="Currency 4 4 3 5 6" xfId="16816"/>
    <cellStyle name="Currency 4 4 3 5 6 2" xfId="36099"/>
    <cellStyle name="Currency 4 4 3 5 7" xfId="21154"/>
    <cellStyle name="Currency 4 4 3 6" xfId="1816"/>
    <cellStyle name="Currency 4 4 3 6 2" xfId="5348"/>
    <cellStyle name="Currency 4 4 3 6 2 2" xfId="24684"/>
    <cellStyle name="Currency 4 4 3 6 3" xfId="9431"/>
    <cellStyle name="Currency 4 4 3 6 3 2" xfId="28760"/>
    <cellStyle name="Currency 4 4 3 6 4" xfId="13232"/>
    <cellStyle name="Currency 4 4 3 6 4 2" xfId="32561"/>
    <cellStyle name="Currency 4 4 3 6 5" xfId="16818"/>
    <cellStyle name="Currency 4 4 3 6 5 2" xfId="36101"/>
    <cellStyle name="Currency 4 4 3 6 6" xfId="21156"/>
    <cellStyle name="Currency 4 4 3 7" xfId="5333"/>
    <cellStyle name="Currency 4 4 3 7 2" xfId="24669"/>
    <cellStyle name="Currency 4 4 3 8" xfId="7887"/>
    <cellStyle name="Currency 4 4 3 8 2" xfId="27216"/>
    <cellStyle name="Currency 4 4 3 9" xfId="11688"/>
    <cellStyle name="Currency 4 4 3 9 2" xfId="31017"/>
    <cellStyle name="Currency 4 4 4" xfId="169"/>
    <cellStyle name="Currency 4 4 4 10" xfId="16819"/>
    <cellStyle name="Currency 4 4 4 10 2" xfId="36102"/>
    <cellStyle name="Currency 4 4 4 11" xfId="19539"/>
    <cellStyle name="Currency 4 4 4 2" xfId="419"/>
    <cellStyle name="Currency 4 4 4 2 2" xfId="1817"/>
    <cellStyle name="Currency 4 4 4 2 2 2" xfId="1818"/>
    <cellStyle name="Currency 4 4 4 2 2 2 2" xfId="5352"/>
    <cellStyle name="Currency 4 4 4 2 2 2 2 2" xfId="24688"/>
    <cellStyle name="Currency 4 4 4 2 2 2 3" xfId="9433"/>
    <cellStyle name="Currency 4 4 4 2 2 2 3 2" xfId="28762"/>
    <cellStyle name="Currency 4 4 4 2 2 2 4" xfId="13234"/>
    <cellStyle name="Currency 4 4 4 2 2 2 4 2" xfId="32563"/>
    <cellStyle name="Currency 4 4 4 2 2 2 5" xfId="16822"/>
    <cellStyle name="Currency 4 4 4 2 2 2 5 2" xfId="36105"/>
    <cellStyle name="Currency 4 4 4 2 2 2 6" xfId="21158"/>
    <cellStyle name="Currency 4 4 4 2 2 3" xfId="5351"/>
    <cellStyle name="Currency 4 4 4 2 2 3 2" xfId="24687"/>
    <cellStyle name="Currency 4 4 4 2 2 4" xfId="9432"/>
    <cellStyle name="Currency 4 4 4 2 2 4 2" xfId="28761"/>
    <cellStyle name="Currency 4 4 4 2 2 5" xfId="13233"/>
    <cellStyle name="Currency 4 4 4 2 2 5 2" xfId="32562"/>
    <cellStyle name="Currency 4 4 4 2 2 6" xfId="16821"/>
    <cellStyle name="Currency 4 4 4 2 2 6 2" xfId="36104"/>
    <cellStyle name="Currency 4 4 4 2 2 7" xfId="21157"/>
    <cellStyle name="Currency 4 4 4 2 3" xfId="1819"/>
    <cellStyle name="Currency 4 4 4 2 3 2" xfId="5353"/>
    <cellStyle name="Currency 4 4 4 2 3 2 2" xfId="24689"/>
    <cellStyle name="Currency 4 4 4 2 3 3" xfId="9434"/>
    <cellStyle name="Currency 4 4 4 2 3 3 2" xfId="28763"/>
    <cellStyle name="Currency 4 4 4 2 3 4" xfId="13235"/>
    <cellStyle name="Currency 4 4 4 2 3 4 2" xfId="32564"/>
    <cellStyle name="Currency 4 4 4 2 3 5" xfId="16823"/>
    <cellStyle name="Currency 4 4 4 2 3 5 2" xfId="36106"/>
    <cellStyle name="Currency 4 4 4 2 3 6" xfId="21159"/>
    <cellStyle name="Currency 4 4 4 2 4" xfId="5350"/>
    <cellStyle name="Currency 4 4 4 2 4 2" xfId="24686"/>
    <cellStyle name="Currency 4 4 4 2 5" xfId="8036"/>
    <cellStyle name="Currency 4 4 4 2 5 2" xfId="27365"/>
    <cellStyle name="Currency 4 4 4 2 6" xfId="11837"/>
    <cellStyle name="Currency 4 4 4 2 6 2" xfId="31166"/>
    <cellStyle name="Currency 4 4 4 2 7" xfId="16820"/>
    <cellStyle name="Currency 4 4 4 2 7 2" xfId="36103"/>
    <cellStyle name="Currency 4 4 4 2 8" xfId="19761"/>
    <cellStyle name="Currency 4 4 4 3" xfId="1820"/>
    <cellStyle name="Currency 4 4 4 3 2" xfId="1821"/>
    <cellStyle name="Currency 4 4 4 3 2 2" xfId="1822"/>
    <cellStyle name="Currency 4 4 4 3 2 2 2" xfId="5356"/>
    <cellStyle name="Currency 4 4 4 3 2 2 2 2" xfId="24692"/>
    <cellStyle name="Currency 4 4 4 3 2 2 3" xfId="9437"/>
    <cellStyle name="Currency 4 4 4 3 2 2 3 2" xfId="28766"/>
    <cellStyle name="Currency 4 4 4 3 2 2 4" xfId="13238"/>
    <cellStyle name="Currency 4 4 4 3 2 2 4 2" xfId="32567"/>
    <cellStyle name="Currency 4 4 4 3 2 2 5" xfId="16826"/>
    <cellStyle name="Currency 4 4 4 3 2 2 5 2" xfId="36109"/>
    <cellStyle name="Currency 4 4 4 3 2 2 6" xfId="21162"/>
    <cellStyle name="Currency 4 4 4 3 2 3" xfId="5355"/>
    <cellStyle name="Currency 4 4 4 3 2 3 2" xfId="24691"/>
    <cellStyle name="Currency 4 4 4 3 2 4" xfId="9436"/>
    <cellStyle name="Currency 4 4 4 3 2 4 2" xfId="28765"/>
    <cellStyle name="Currency 4 4 4 3 2 5" xfId="13237"/>
    <cellStyle name="Currency 4 4 4 3 2 5 2" xfId="32566"/>
    <cellStyle name="Currency 4 4 4 3 2 6" xfId="16825"/>
    <cellStyle name="Currency 4 4 4 3 2 6 2" xfId="36108"/>
    <cellStyle name="Currency 4 4 4 3 2 7" xfId="21161"/>
    <cellStyle name="Currency 4 4 4 3 3" xfId="1823"/>
    <cellStyle name="Currency 4 4 4 3 3 2" xfId="5357"/>
    <cellStyle name="Currency 4 4 4 3 3 2 2" xfId="24693"/>
    <cellStyle name="Currency 4 4 4 3 3 3" xfId="9438"/>
    <cellStyle name="Currency 4 4 4 3 3 3 2" xfId="28767"/>
    <cellStyle name="Currency 4 4 4 3 3 4" xfId="13239"/>
    <cellStyle name="Currency 4 4 4 3 3 4 2" xfId="32568"/>
    <cellStyle name="Currency 4 4 4 3 3 5" xfId="16827"/>
    <cellStyle name="Currency 4 4 4 3 3 5 2" xfId="36110"/>
    <cellStyle name="Currency 4 4 4 3 3 6" xfId="21163"/>
    <cellStyle name="Currency 4 4 4 3 4" xfId="5354"/>
    <cellStyle name="Currency 4 4 4 3 4 2" xfId="24690"/>
    <cellStyle name="Currency 4 4 4 3 5" xfId="9435"/>
    <cellStyle name="Currency 4 4 4 3 5 2" xfId="28764"/>
    <cellStyle name="Currency 4 4 4 3 6" xfId="13236"/>
    <cellStyle name="Currency 4 4 4 3 6 2" xfId="32565"/>
    <cellStyle name="Currency 4 4 4 3 7" xfId="16824"/>
    <cellStyle name="Currency 4 4 4 3 7 2" xfId="36107"/>
    <cellStyle name="Currency 4 4 4 3 8" xfId="21160"/>
    <cellStyle name="Currency 4 4 4 4" xfId="1824"/>
    <cellStyle name="Currency 4 4 4 4 2" xfId="1825"/>
    <cellStyle name="Currency 4 4 4 4 2 2" xfId="1826"/>
    <cellStyle name="Currency 4 4 4 4 2 2 2" xfId="5360"/>
    <cellStyle name="Currency 4 4 4 4 2 2 2 2" xfId="24696"/>
    <cellStyle name="Currency 4 4 4 4 2 2 3" xfId="9441"/>
    <cellStyle name="Currency 4 4 4 4 2 2 3 2" xfId="28770"/>
    <cellStyle name="Currency 4 4 4 4 2 2 4" xfId="13242"/>
    <cellStyle name="Currency 4 4 4 4 2 2 4 2" xfId="32571"/>
    <cellStyle name="Currency 4 4 4 4 2 2 5" xfId="16830"/>
    <cellStyle name="Currency 4 4 4 4 2 2 5 2" xfId="36113"/>
    <cellStyle name="Currency 4 4 4 4 2 2 6" xfId="21166"/>
    <cellStyle name="Currency 4 4 4 4 2 3" xfId="5359"/>
    <cellStyle name="Currency 4 4 4 4 2 3 2" xfId="24695"/>
    <cellStyle name="Currency 4 4 4 4 2 4" xfId="9440"/>
    <cellStyle name="Currency 4 4 4 4 2 4 2" xfId="28769"/>
    <cellStyle name="Currency 4 4 4 4 2 5" xfId="13241"/>
    <cellStyle name="Currency 4 4 4 4 2 5 2" xfId="32570"/>
    <cellStyle name="Currency 4 4 4 4 2 6" xfId="16829"/>
    <cellStyle name="Currency 4 4 4 4 2 6 2" xfId="36112"/>
    <cellStyle name="Currency 4 4 4 4 2 7" xfId="21165"/>
    <cellStyle name="Currency 4 4 4 4 3" xfId="1827"/>
    <cellStyle name="Currency 4 4 4 4 3 2" xfId="5361"/>
    <cellStyle name="Currency 4 4 4 4 3 2 2" xfId="24697"/>
    <cellStyle name="Currency 4 4 4 4 3 3" xfId="9442"/>
    <cellStyle name="Currency 4 4 4 4 3 3 2" xfId="28771"/>
    <cellStyle name="Currency 4 4 4 4 3 4" xfId="13243"/>
    <cellStyle name="Currency 4 4 4 4 3 4 2" xfId="32572"/>
    <cellStyle name="Currency 4 4 4 4 3 5" xfId="16831"/>
    <cellStyle name="Currency 4 4 4 4 3 5 2" xfId="36114"/>
    <cellStyle name="Currency 4 4 4 4 3 6" xfId="21167"/>
    <cellStyle name="Currency 4 4 4 4 4" xfId="5358"/>
    <cellStyle name="Currency 4 4 4 4 4 2" xfId="24694"/>
    <cellStyle name="Currency 4 4 4 4 5" xfId="9439"/>
    <cellStyle name="Currency 4 4 4 4 5 2" xfId="28768"/>
    <cellStyle name="Currency 4 4 4 4 6" xfId="13240"/>
    <cellStyle name="Currency 4 4 4 4 6 2" xfId="32569"/>
    <cellStyle name="Currency 4 4 4 4 7" xfId="16828"/>
    <cellStyle name="Currency 4 4 4 4 7 2" xfId="36111"/>
    <cellStyle name="Currency 4 4 4 4 8" xfId="21164"/>
    <cellStyle name="Currency 4 4 4 5" xfId="1828"/>
    <cellStyle name="Currency 4 4 4 5 2" xfId="1829"/>
    <cellStyle name="Currency 4 4 4 5 2 2" xfId="5363"/>
    <cellStyle name="Currency 4 4 4 5 2 2 2" xfId="24699"/>
    <cellStyle name="Currency 4 4 4 5 2 3" xfId="9444"/>
    <cellStyle name="Currency 4 4 4 5 2 3 2" xfId="28773"/>
    <cellStyle name="Currency 4 4 4 5 2 4" xfId="13245"/>
    <cellStyle name="Currency 4 4 4 5 2 4 2" xfId="32574"/>
    <cellStyle name="Currency 4 4 4 5 2 5" xfId="16833"/>
    <cellStyle name="Currency 4 4 4 5 2 5 2" xfId="36116"/>
    <cellStyle name="Currency 4 4 4 5 2 6" xfId="21169"/>
    <cellStyle name="Currency 4 4 4 5 3" xfId="5362"/>
    <cellStyle name="Currency 4 4 4 5 3 2" xfId="24698"/>
    <cellStyle name="Currency 4 4 4 5 4" xfId="9443"/>
    <cellStyle name="Currency 4 4 4 5 4 2" xfId="28772"/>
    <cellStyle name="Currency 4 4 4 5 5" xfId="13244"/>
    <cellStyle name="Currency 4 4 4 5 5 2" xfId="32573"/>
    <cellStyle name="Currency 4 4 4 5 6" xfId="16832"/>
    <cellStyle name="Currency 4 4 4 5 6 2" xfId="36115"/>
    <cellStyle name="Currency 4 4 4 5 7" xfId="21168"/>
    <cellStyle name="Currency 4 4 4 6" xfId="1830"/>
    <cellStyle name="Currency 4 4 4 6 2" xfId="5364"/>
    <cellStyle name="Currency 4 4 4 6 2 2" xfId="24700"/>
    <cellStyle name="Currency 4 4 4 6 3" xfId="9445"/>
    <cellStyle name="Currency 4 4 4 6 3 2" xfId="28774"/>
    <cellStyle name="Currency 4 4 4 6 4" xfId="13246"/>
    <cellStyle name="Currency 4 4 4 6 4 2" xfId="32575"/>
    <cellStyle name="Currency 4 4 4 6 5" xfId="16834"/>
    <cellStyle name="Currency 4 4 4 6 5 2" xfId="36117"/>
    <cellStyle name="Currency 4 4 4 6 6" xfId="21170"/>
    <cellStyle name="Currency 4 4 4 7" xfId="5349"/>
    <cellStyle name="Currency 4 4 4 7 2" xfId="24685"/>
    <cellStyle name="Currency 4 4 4 8" xfId="7814"/>
    <cellStyle name="Currency 4 4 4 8 2" xfId="27143"/>
    <cellStyle name="Currency 4 4 4 9" xfId="11615"/>
    <cellStyle name="Currency 4 4 4 9 2" xfId="30944"/>
    <cellStyle name="Currency 4 4 5" xfId="346"/>
    <cellStyle name="Currency 4 4 5 2" xfId="1831"/>
    <cellStyle name="Currency 4 4 5 2 2" xfId="1832"/>
    <cellStyle name="Currency 4 4 5 2 2 2" xfId="5367"/>
    <cellStyle name="Currency 4 4 5 2 2 2 2" xfId="24703"/>
    <cellStyle name="Currency 4 4 5 2 2 3" xfId="9447"/>
    <cellStyle name="Currency 4 4 5 2 2 3 2" xfId="28776"/>
    <cellStyle name="Currency 4 4 5 2 2 4" xfId="13248"/>
    <cellStyle name="Currency 4 4 5 2 2 4 2" xfId="32577"/>
    <cellStyle name="Currency 4 4 5 2 2 5" xfId="16837"/>
    <cellStyle name="Currency 4 4 5 2 2 5 2" xfId="36120"/>
    <cellStyle name="Currency 4 4 5 2 2 6" xfId="21172"/>
    <cellStyle name="Currency 4 4 5 2 3" xfId="5366"/>
    <cellStyle name="Currency 4 4 5 2 3 2" xfId="24702"/>
    <cellStyle name="Currency 4 4 5 2 4" xfId="9446"/>
    <cellStyle name="Currency 4 4 5 2 4 2" xfId="28775"/>
    <cellStyle name="Currency 4 4 5 2 5" xfId="13247"/>
    <cellStyle name="Currency 4 4 5 2 5 2" xfId="32576"/>
    <cellStyle name="Currency 4 4 5 2 6" xfId="16836"/>
    <cellStyle name="Currency 4 4 5 2 6 2" xfId="36119"/>
    <cellStyle name="Currency 4 4 5 2 7" xfId="21171"/>
    <cellStyle name="Currency 4 4 5 3" xfId="1833"/>
    <cellStyle name="Currency 4 4 5 3 2" xfId="5368"/>
    <cellStyle name="Currency 4 4 5 3 2 2" xfId="24704"/>
    <cellStyle name="Currency 4 4 5 3 3" xfId="9448"/>
    <cellStyle name="Currency 4 4 5 3 3 2" xfId="28777"/>
    <cellStyle name="Currency 4 4 5 3 4" xfId="13249"/>
    <cellStyle name="Currency 4 4 5 3 4 2" xfId="32578"/>
    <cellStyle name="Currency 4 4 5 3 5" xfId="16838"/>
    <cellStyle name="Currency 4 4 5 3 5 2" xfId="36121"/>
    <cellStyle name="Currency 4 4 5 3 6" xfId="21173"/>
    <cellStyle name="Currency 4 4 5 4" xfId="5365"/>
    <cellStyle name="Currency 4 4 5 4 2" xfId="24701"/>
    <cellStyle name="Currency 4 4 5 5" xfId="7963"/>
    <cellStyle name="Currency 4 4 5 5 2" xfId="27292"/>
    <cellStyle name="Currency 4 4 5 6" xfId="11764"/>
    <cellStyle name="Currency 4 4 5 6 2" xfId="31093"/>
    <cellStyle name="Currency 4 4 5 7" xfId="16835"/>
    <cellStyle name="Currency 4 4 5 7 2" xfId="36118"/>
    <cellStyle name="Currency 4 4 5 8" xfId="19688"/>
    <cellStyle name="Currency 4 4 6" xfId="1834"/>
    <cellStyle name="Currency 4 4 6 2" xfId="1835"/>
    <cellStyle name="Currency 4 4 6 2 2" xfId="1836"/>
    <cellStyle name="Currency 4 4 6 2 2 2" xfId="5371"/>
    <cellStyle name="Currency 4 4 6 2 2 2 2" xfId="24707"/>
    <cellStyle name="Currency 4 4 6 2 2 3" xfId="9451"/>
    <cellStyle name="Currency 4 4 6 2 2 3 2" xfId="28780"/>
    <cellStyle name="Currency 4 4 6 2 2 4" xfId="13252"/>
    <cellStyle name="Currency 4 4 6 2 2 4 2" xfId="32581"/>
    <cellStyle name="Currency 4 4 6 2 2 5" xfId="16841"/>
    <cellStyle name="Currency 4 4 6 2 2 5 2" xfId="36124"/>
    <cellStyle name="Currency 4 4 6 2 2 6" xfId="21176"/>
    <cellStyle name="Currency 4 4 6 2 3" xfId="5370"/>
    <cellStyle name="Currency 4 4 6 2 3 2" xfId="24706"/>
    <cellStyle name="Currency 4 4 6 2 4" xfId="9450"/>
    <cellStyle name="Currency 4 4 6 2 4 2" xfId="28779"/>
    <cellStyle name="Currency 4 4 6 2 5" xfId="13251"/>
    <cellStyle name="Currency 4 4 6 2 5 2" xfId="32580"/>
    <cellStyle name="Currency 4 4 6 2 6" xfId="16840"/>
    <cellStyle name="Currency 4 4 6 2 6 2" xfId="36123"/>
    <cellStyle name="Currency 4 4 6 2 7" xfId="21175"/>
    <cellStyle name="Currency 4 4 6 3" xfId="1837"/>
    <cellStyle name="Currency 4 4 6 3 2" xfId="5372"/>
    <cellStyle name="Currency 4 4 6 3 2 2" xfId="24708"/>
    <cellStyle name="Currency 4 4 6 3 3" xfId="9452"/>
    <cellStyle name="Currency 4 4 6 3 3 2" xfId="28781"/>
    <cellStyle name="Currency 4 4 6 3 4" xfId="13253"/>
    <cellStyle name="Currency 4 4 6 3 4 2" xfId="32582"/>
    <cellStyle name="Currency 4 4 6 3 5" xfId="16842"/>
    <cellStyle name="Currency 4 4 6 3 5 2" xfId="36125"/>
    <cellStyle name="Currency 4 4 6 3 6" xfId="21177"/>
    <cellStyle name="Currency 4 4 6 4" xfId="5369"/>
    <cellStyle name="Currency 4 4 6 4 2" xfId="24705"/>
    <cellStyle name="Currency 4 4 6 5" xfId="9449"/>
    <cellStyle name="Currency 4 4 6 5 2" xfId="28778"/>
    <cellStyle name="Currency 4 4 6 6" xfId="13250"/>
    <cellStyle name="Currency 4 4 6 6 2" xfId="32579"/>
    <cellStyle name="Currency 4 4 6 7" xfId="16839"/>
    <cellStyle name="Currency 4 4 6 7 2" xfId="36122"/>
    <cellStyle name="Currency 4 4 6 8" xfId="21174"/>
    <cellStyle name="Currency 4 4 7" xfId="1838"/>
    <cellStyle name="Currency 4 4 7 2" xfId="1839"/>
    <cellStyle name="Currency 4 4 7 2 2" xfId="1840"/>
    <cellStyle name="Currency 4 4 7 2 2 2" xfId="5375"/>
    <cellStyle name="Currency 4 4 7 2 2 2 2" xfId="24711"/>
    <cellStyle name="Currency 4 4 7 2 2 3" xfId="9455"/>
    <cellStyle name="Currency 4 4 7 2 2 3 2" xfId="28784"/>
    <cellStyle name="Currency 4 4 7 2 2 4" xfId="13256"/>
    <cellStyle name="Currency 4 4 7 2 2 4 2" xfId="32585"/>
    <cellStyle name="Currency 4 4 7 2 2 5" xfId="16845"/>
    <cellStyle name="Currency 4 4 7 2 2 5 2" xfId="36128"/>
    <cellStyle name="Currency 4 4 7 2 2 6" xfId="21180"/>
    <cellStyle name="Currency 4 4 7 2 3" xfId="5374"/>
    <cellStyle name="Currency 4 4 7 2 3 2" xfId="24710"/>
    <cellStyle name="Currency 4 4 7 2 4" xfId="9454"/>
    <cellStyle name="Currency 4 4 7 2 4 2" xfId="28783"/>
    <cellStyle name="Currency 4 4 7 2 5" xfId="13255"/>
    <cellStyle name="Currency 4 4 7 2 5 2" xfId="32584"/>
    <cellStyle name="Currency 4 4 7 2 6" xfId="16844"/>
    <cellStyle name="Currency 4 4 7 2 6 2" xfId="36127"/>
    <cellStyle name="Currency 4 4 7 2 7" xfId="21179"/>
    <cellStyle name="Currency 4 4 7 3" xfId="1841"/>
    <cellStyle name="Currency 4 4 7 3 2" xfId="5376"/>
    <cellStyle name="Currency 4 4 7 3 2 2" xfId="24712"/>
    <cellStyle name="Currency 4 4 7 3 3" xfId="9456"/>
    <cellStyle name="Currency 4 4 7 3 3 2" xfId="28785"/>
    <cellStyle name="Currency 4 4 7 3 4" xfId="13257"/>
    <cellStyle name="Currency 4 4 7 3 4 2" xfId="32586"/>
    <cellStyle name="Currency 4 4 7 3 5" xfId="16846"/>
    <cellStyle name="Currency 4 4 7 3 5 2" xfId="36129"/>
    <cellStyle name="Currency 4 4 7 3 6" xfId="21181"/>
    <cellStyle name="Currency 4 4 7 4" xfId="5373"/>
    <cellStyle name="Currency 4 4 7 4 2" xfId="24709"/>
    <cellStyle name="Currency 4 4 7 5" xfId="9453"/>
    <cellStyle name="Currency 4 4 7 5 2" xfId="28782"/>
    <cellStyle name="Currency 4 4 7 6" xfId="13254"/>
    <cellStyle name="Currency 4 4 7 6 2" xfId="32583"/>
    <cellStyle name="Currency 4 4 7 7" xfId="16843"/>
    <cellStyle name="Currency 4 4 7 7 2" xfId="36126"/>
    <cellStyle name="Currency 4 4 7 8" xfId="21178"/>
    <cellStyle name="Currency 4 4 8" xfId="1842"/>
    <cellStyle name="Currency 4 4 8 2" xfId="1843"/>
    <cellStyle name="Currency 4 4 8 2 2" xfId="1844"/>
    <cellStyle name="Currency 4 4 8 2 2 2" xfId="5379"/>
    <cellStyle name="Currency 4 4 8 2 2 2 2" xfId="24715"/>
    <cellStyle name="Currency 4 4 8 2 2 3" xfId="9459"/>
    <cellStyle name="Currency 4 4 8 2 2 3 2" xfId="28788"/>
    <cellStyle name="Currency 4 4 8 2 2 4" xfId="13260"/>
    <cellStyle name="Currency 4 4 8 2 2 4 2" xfId="32589"/>
    <cellStyle name="Currency 4 4 8 2 2 5" xfId="16849"/>
    <cellStyle name="Currency 4 4 8 2 2 5 2" xfId="36132"/>
    <cellStyle name="Currency 4 4 8 2 2 6" xfId="21184"/>
    <cellStyle name="Currency 4 4 8 2 3" xfId="5378"/>
    <cellStyle name="Currency 4 4 8 2 3 2" xfId="24714"/>
    <cellStyle name="Currency 4 4 8 2 4" xfId="9458"/>
    <cellStyle name="Currency 4 4 8 2 4 2" xfId="28787"/>
    <cellStyle name="Currency 4 4 8 2 5" xfId="13259"/>
    <cellStyle name="Currency 4 4 8 2 5 2" xfId="32588"/>
    <cellStyle name="Currency 4 4 8 2 6" xfId="16848"/>
    <cellStyle name="Currency 4 4 8 2 6 2" xfId="36131"/>
    <cellStyle name="Currency 4 4 8 2 7" xfId="21183"/>
    <cellStyle name="Currency 4 4 8 3" xfId="1845"/>
    <cellStyle name="Currency 4 4 8 3 2" xfId="5380"/>
    <cellStyle name="Currency 4 4 8 3 2 2" xfId="24716"/>
    <cellStyle name="Currency 4 4 8 3 3" xfId="9460"/>
    <cellStyle name="Currency 4 4 8 3 3 2" xfId="28789"/>
    <cellStyle name="Currency 4 4 8 3 4" xfId="13261"/>
    <cellStyle name="Currency 4 4 8 3 4 2" xfId="32590"/>
    <cellStyle name="Currency 4 4 8 3 5" xfId="16850"/>
    <cellStyle name="Currency 4 4 8 3 5 2" xfId="36133"/>
    <cellStyle name="Currency 4 4 8 3 6" xfId="21185"/>
    <cellStyle name="Currency 4 4 8 4" xfId="5377"/>
    <cellStyle name="Currency 4 4 8 4 2" xfId="24713"/>
    <cellStyle name="Currency 4 4 8 5" xfId="9457"/>
    <cellStyle name="Currency 4 4 8 5 2" xfId="28786"/>
    <cellStyle name="Currency 4 4 8 6" xfId="13258"/>
    <cellStyle name="Currency 4 4 8 6 2" xfId="32587"/>
    <cellStyle name="Currency 4 4 8 7" xfId="16847"/>
    <cellStyle name="Currency 4 4 8 7 2" xfId="36130"/>
    <cellStyle name="Currency 4 4 8 8" xfId="21182"/>
    <cellStyle name="Currency 4 4 9" xfId="1846"/>
    <cellStyle name="Currency 4 4 9 2" xfId="1847"/>
    <cellStyle name="Currency 4 4 9 2 2" xfId="5382"/>
    <cellStyle name="Currency 4 4 9 2 2 2" xfId="24718"/>
    <cellStyle name="Currency 4 4 9 2 3" xfId="9462"/>
    <cellStyle name="Currency 4 4 9 2 3 2" xfId="28791"/>
    <cellStyle name="Currency 4 4 9 2 4" xfId="13263"/>
    <cellStyle name="Currency 4 4 9 2 4 2" xfId="32592"/>
    <cellStyle name="Currency 4 4 9 2 5" xfId="16852"/>
    <cellStyle name="Currency 4 4 9 2 5 2" xfId="36135"/>
    <cellStyle name="Currency 4 4 9 2 6" xfId="21187"/>
    <cellStyle name="Currency 4 4 9 3" xfId="5381"/>
    <cellStyle name="Currency 4 4 9 3 2" xfId="24717"/>
    <cellStyle name="Currency 4 4 9 4" xfId="9461"/>
    <cellStyle name="Currency 4 4 9 4 2" xfId="28790"/>
    <cellStyle name="Currency 4 4 9 5" xfId="13262"/>
    <cellStyle name="Currency 4 4 9 5 2" xfId="32591"/>
    <cellStyle name="Currency 4 4 9 6" xfId="16851"/>
    <cellStyle name="Currency 4 4 9 6 2" xfId="36134"/>
    <cellStyle name="Currency 4 4 9 7" xfId="21186"/>
    <cellStyle name="Currency 4 5" xfId="116"/>
    <cellStyle name="Currency 4 5 10" xfId="5383"/>
    <cellStyle name="Currency 4 5 10 2" xfId="24719"/>
    <cellStyle name="Currency 4 5 11" xfId="7762"/>
    <cellStyle name="Currency 4 5 11 2" xfId="27091"/>
    <cellStyle name="Currency 4 5 12" xfId="11563"/>
    <cellStyle name="Currency 4 5 12 2" xfId="30892"/>
    <cellStyle name="Currency 4 5 13" xfId="16853"/>
    <cellStyle name="Currency 4 5 13 2" xfId="36136"/>
    <cellStyle name="Currency 4 5 14" xfId="19487"/>
    <cellStyle name="Currency 4 5 2" xfId="265"/>
    <cellStyle name="Currency 4 5 2 10" xfId="16854"/>
    <cellStyle name="Currency 4 5 2 10 2" xfId="36137"/>
    <cellStyle name="Currency 4 5 2 11" xfId="19633"/>
    <cellStyle name="Currency 4 5 2 2" xfId="513"/>
    <cellStyle name="Currency 4 5 2 2 2" xfId="1848"/>
    <cellStyle name="Currency 4 5 2 2 2 2" xfId="1849"/>
    <cellStyle name="Currency 4 5 2 2 2 2 2" xfId="5387"/>
    <cellStyle name="Currency 4 5 2 2 2 2 2 2" xfId="24723"/>
    <cellStyle name="Currency 4 5 2 2 2 2 3" xfId="9464"/>
    <cellStyle name="Currency 4 5 2 2 2 2 3 2" xfId="28793"/>
    <cellStyle name="Currency 4 5 2 2 2 2 4" xfId="13265"/>
    <cellStyle name="Currency 4 5 2 2 2 2 4 2" xfId="32594"/>
    <cellStyle name="Currency 4 5 2 2 2 2 5" xfId="16857"/>
    <cellStyle name="Currency 4 5 2 2 2 2 5 2" xfId="36140"/>
    <cellStyle name="Currency 4 5 2 2 2 2 6" xfId="21189"/>
    <cellStyle name="Currency 4 5 2 2 2 3" xfId="5386"/>
    <cellStyle name="Currency 4 5 2 2 2 3 2" xfId="24722"/>
    <cellStyle name="Currency 4 5 2 2 2 4" xfId="9463"/>
    <cellStyle name="Currency 4 5 2 2 2 4 2" xfId="28792"/>
    <cellStyle name="Currency 4 5 2 2 2 5" xfId="13264"/>
    <cellStyle name="Currency 4 5 2 2 2 5 2" xfId="32593"/>
    <cellStyle name="Currency 4 5 2 2 2 6" xfId="16856"/>
    <cellStyle name="Currency 4 5 2 2 2 6 2" xfId="36139"/>
    <cellStyle name="Currency 4 5 2 2 2 7" xfId="21188"/>
    <cellStyle name="Currency 4 5 2 2 3" xfId="1850"/>
    <cellStyle name="Currency 4 5 2 2 3 2" xfId="5388"/>
    <cellStyle name="Currency 4 5 2 2 3 2 2" xfId="24724"/>
    <cellStyle name="Currency 4 5 2 2 3 3" xfId="9465"/>
    <cellStyle name="Currency 4 5 2 2 3 3 2" xfId="28794"/>
    <cellStyle name="Currency 4 5 2 2 3 4" xfId="13266"/>
    <cellStyle name="Currency 4 5 2 2 3 4 2" xfId="32595"/>
    <cellStyle name="Currency 4 5 2 2 3 5" xfId="16858"/>
    <cellStyle name="Currency 4 5 2 2 3 5 2" xfId="36141"/>
    <cellStyle name="Currency 4 5 2 2 3 6" xfId="21190"/>
    <cellStyle name="Currency 4 5 2 2 4" xfId="5385"/>
    <cellStyle name="Currency 4 5 2 2 4 2" xfId="24721"/>
    <cellStyle name="Currency 4 5 2 2 5" xfId="8130"/>
    <cellStyle name="Currency 4 5 2 2 5 2" xfId="27459"/>
    <cellStyle name="Currency 4 5 2 2 6" xfId="11931"/>
    <cellStyle name="Currency 4 5 2 2 6 2" xfId="31260"/>
    <cellStyle name="Currency 4 5 2 2 7" xfId="16855"/>
    <cellStyle name="Currency 4 5 2 2 7 2" xfId="36138"/>
    <cellStyle name="Currency 4 5 2 2 8" xfId="19855"/>
    <cellStyle name="Currency 4 5 2 3" xfId="1851"/>
    <cellStyle name="Currency 4 5 2 3 2" xfId="1852"/>
    <cellStyle name="Currency 4 5 2 3 2 2" xfId="1853"/>
    <cellStyle name="Currency 4 5 2 3 2 2 2" xfId="5391"/>
    <cellStyle name="Currency 4 5 2 3 2 2 2 2" xfId="24727"/>
    <cellStyle name="Currency 4 5 2 3 2 2 3" xfId="9468"/>
    <cellStyle name="Currency 4 5 2 3 2 2 3 2" xfId="28797"/>
    <cellStyle name="Currency 4 5 2 3 2 2 4" xfId="13269"/>
    <cellStyle name="Currency 4 5 2 3 2 2 4 2" xfId="32598"/>
    <cellStyle name="Currency 4 5 2 3 2 2 5" xfId="16861"/>
    <cellStyle name="Currency 4 5 2 3 2 2 5 2" xfId="36144"/>
    <cellStyle name="Currency 4 5 2 3 2 2 6" xfId="21193"/>
    <cellStyle name="Currency 4 5 2 3 2 3" xfId="5390"/>
    <cellStyle name="Currency 4 5 2 3 2 3 2" xfId="24726"/>
    <cellStyle name="Currency 4 5 2 3 2 4" xfId="9467"/>
    <cellStyle name="Currency 4 5 2 3 2 4 2" xfId="28796"/>
    <cellStyle name="Currency 4 5 2 3 2 5" xfId="13268"/>
    <cellStyle name="Currency 4 5 2 3 2 5 2" xfId="32597"/>
    <cellStyle name="Currency 4 5 2 3 2 6" xfId="16860"/>
    <cellStyle name="Currency 4 5 2 3 2 6 2" xfId="36143"/>
    <cellStyle name="Currency 4 5 2 3 2 7" xfId="21192"/>
    <cellStyle name="Currency 4 5 2 3 3" xfId="1854"/>
    <cellStyle name="Currency 4 5 2 3 3 2" xfId="5392"/>
    <cellStyle name="Currency 4 5 2 3 3 2 2" xfId="24728"/>
    <cellStyle name="Currency 4 5 2 3 3 3" xfId="9469"/>
    <cellStyle name="Currency 4 5 2 3 3 3 2" xfId="28798"/>
    <cellStyle name="Currency 4 5 2 3 3 4" xfId="13270"/>
    <cellStyle name="Currency 4 5 2 3 3 4 2" xfId="32599"/>
    <cellStyle name="Currency 4 5 2 3 3 5" xfId="16862"/>
    <cellStyle name="Currency 4 5 2 3 3 5 2" xfId="36145"/>
    <cellStyle name="Currency 4 5 2 3 3 6" xfId="21194"/>
    <cellStyle name="Currency 4 5 2 3 4" xfId="5389"/>
    <cellStyle name="Currency 4 5 2 3 4 2" xfId="24725"/>
    <cellStyle name="Currency 4 5 2 3 5" xfId="9466"/>
    <cellStyle name="Currency 4 5 2 3 5 2" xfId="28795"/>
    <cellStyle name="Currency 4 5 2 3 6" xfId="13267"/>
    <cellStyle name="Currency 4 5 2 3 6 2" xfId="32596"/>
    <cellStyle name="Currency 4 5 2 3 7" xfId="16859"/>
    <cellStyle name="Currency 4 5 2 3 7 2" xfId="36142"/>
    <cellStyle name="Currency 4 5 2 3 8" xfId="21191"/>
    <cellStyle name="Currency 4 5 2 4" xfId="1855"/>
    <cellStyle name="Currency 4 5 2 4 2" xfId="1856"/>
    <cellStyle name="Currency 4 5 2 4 2 2" xfId="1857"/>
    <cellStyle name="Currency 4 5 2 4 2 2 2" xfId="5395"/>
    <cellStyle name="Currency 4 5 2 4 2 2 2 2" xfId="24731"/>
    <cellStyle name="Currency 4 5 2 4 2 2 3" xfId="9472"/>
    <cellStyle name="Currency 4 5 2 4 2 2 3 2" xfId="28801"/>
    <cellStyle name="Currency 4 5 2 4 2 2 4" xfId="13273"/>
    <cellStyle name="Currency 4 5 2 4 2 2 4 2" xfId="32602"/>
    <cellStyle name="Currency 4 5 2 4 2 2 5" xfId="16865"/>
    <cellStyle name="Currency 4 5 2 4 2 2 5 2" xfId="36148"/>
    <cellStyle name="Currency 4 5 2 4 2 2 6" xfId="21197"/>
    <cellStyle name="Currency 4 5 2 4 2 3" xfId="5394"/>
    <cellStyle name="Currency 4 5 2 4 2 3 2" xfId="24730"/>
    <cellStyle name="Currency 4 5 2 4 2 4" xfId="9471"/>
    <cellStyle name="Currency 4 5 2 4 2 4 2" xfId="28800"/>
    <cellStyle name="Currency 4 5 2 4 2 5" xfId="13272"/>
    <cellStyle name="Currency 4 5 2 4 2 5 2" xfId="32601"/>
    <cellStyle name="Currency 4 5 2 4 2 6" xfId="16864"/>
    <cellStyle name="Currency 4 5 2 4 2 6 2" xfId="36147"/>
    <cellStyle name="Currency 4 5 2 4 2 7" xfId="21196"/>
    <cellStyle name="Currency 4 5 2 4 3" xfId="1858"/>
    <cellStyle name="Currency 4 5 2 4 3 2" xfId="5396"/>
    <cellStyle name="Currency 4 5 2 4 3 2 2" xfId="24732"/>
    <cellStyle name="Currency 4 5 2 4 3 3" xfId="9473"/>
    <cellStyle name="Currency 4 5 2 4 3 3 2" xfId="28802"/>
    <cellStyle name="Currency 4 5 2 4 3 4" xfId="13274"/>
    <cellStyle name="Currency 4 5 2 4 3 4 2" xfId="32603"/>
    <cellStyle name="Currency 4 5 2 4 3 5" xfId="16866"/>
    <cellStyle name="Currency 4 5 2 4 3 5 2" xfId="36149"/>
    <cellStyle name="Currency 4 5 2 4 3 6" xfId="21198"/>
    <cellStyle name="Currency 4 5 2 4 4" xfId="5393"/>
    <cellStyle name="Currency 4 5 2 4 4 2" xfId="24729"/>
    <cellStyle name="Currency 4 5 2 4 5" xfId="9470"/>
    <cellStyle name="Currency 4 5 2 4 5 2" xfId="28799"/>
    <cellStyle name="Currency 4 5 2 4 6" xfId="13271"/>
    <cellStyle name="Currency 4 5 2 4 6 2" xfId="32600"/>
    <cellStyle name="Currency 4 5 2 4 7" xfId="16863"/>
    <cellStyle name="Currency 4 5 2 4 7 2" xfId="36146"/>
    <cellStyle name="Currency 4 5 2 4 8" xfId="21195"/>
    <cellStyle name="Currency 4 5 2 5" xfId="1859"/>
    <cellStyle name="Currency 4 5 2 5 2" xfId="1860"/>
    <cellStyle name="Currency 4 5 2 5 2 2" xfId="5398"/>
    <cellStyle name="Currency 4 5 2 5 2 2 2" xfId="24734"/>
    <cellStyle name="Currency 4 5 2 5 2 3" xfId="9475"/>
    <cellStyle name="Currency 4 5 2 5 2 3 2" xfId="28804"/>
    <cellStyle name="Currency 4 5 2 5 2 4" xfId="13276"/>
    <cellStyle name="Currency 4 5 2 5 2 4 2" xfId="32605"/>
    <cellStyle name="Currency 4 5 2 5 2 5" xfId="16868"/>
    <cellStyle name="Currency 4 5 2 5 2 5 2" xfId="36151"/>
    <cellStyle name="Currency 4 5 2 5 2 6" xfId="21200"/>
    <cellStyle name="Currency 4 5 2 5 3" xfId="5397"/>
    <cellStyle name="Currency 4 5 2 5 3 2" xfId="24733"/>
    <cellStyle name="Currency 4 5 2 5 4" xfId="9474"/>
    <cellStyle name="Currency 4 5 2 5 4 2" xfId="28803"/>
    <cellStyle name="Currency 4 5 2 5 5" xfId="13275"/>
    <cellStyle name="Currency 4 5 2 5 5 2" xfId="32604"/>
    <cellStyle name="Currency 4 5 2 5 6" xfId="16867"/>
    <cellStyle name="Currency 4 5 2 5 6 2" xfId="36150"/>
    <cellStyle name="Currency 4 5 2 5 7" xfId="21199"/>
    <cellStyle name="Currency 4 5 2 6" xfId="1861"/>
    <cellStyle name="Currency 4 5 2 6 2" xfId="5399"/>
    <cellStyle name="Currency 4 5 2 6 2 2" xfId="24735"/>
    <cellStyle name="Currency 4 5 2 6 3" xfId="9476"/>
    <cellStyle name="Currency 4 5 2 6 3 2" xfId="28805"/>
    <cellStyle name="Currency 4 5 2 6 4" xfId="13277"/>
    <cellStyle name="Currency 4 5 2 6 4 2" xfId="32606"/>
    <cellStyle name="Currency 4 5 2 6 5" xfId="16869"/>
    <cellStyle name="Currency 4 5 2 6 5 2" xfId="36152"/>
    <cellStyle name="Currency 4 5 2 6 6" xfId="21201"/>
    <cellStyle name="Currency 4 5 2 7" xfId="5384"/>
    <cellStyle name="Currency 4 5 2 7 2" xfId="24720"/>
    <cellStyle name="Currency 4 5 2 8" xfId="7908"/>
    <cellStyle name="Currency 4 5 2 8 2" xfId="27237"/>
    <cellStyle name="Currency 4 5 2 9" xfId="11709"/>
    <cellStyle name="Currency 4 5 2 9 2" xfId="31038"/>
    <cellStyle name="Currency 4 5 3" xfId="191"/>
    <cellStyle name="Currency 4 5 3 10" xfId="16870"/>
    <cellStyle name="Currency 4 5 3 10 2" xfId="36153"/>
    <cellStyle name="Currency 4 5 3 11" xfId="19560"/>
    <cellStyle name="Currency 4 5 3 2" xfId="440"/>
    <cellStyle name="Currency 4 5 3 2 2" xfId="1862"/>
    <cellStyle name="Currency 4 5 3 2 2 2" xfId="1863"/>
    <cellStyle name="Currency 4 5 3 2 2 2 2" xfId="5403"/>
    <cellStyle name="Currency 4 5 3 2 2 2 2 2" xfId="24739"/>
    <cellStyle name="Currency 4 5 3 2 2 2 3" xfId="9478"/>
    <cellStyle name="Currency 4 5 3 2 2 2 3 2" xfId="28807"/>
    <cellStyle name="Currency 4 5 3 2 2 2 4" xfId="13279"/>
    <cellStyle name="Currency 4 5 3 2 2 2 4 2" xfId="32608"/>
    <cellStyle name="Currency 4 5 3 2 2 2 5" xfId="16873"/>
    <cellStyle name="Currency 4 5 3 2 2 2 5 2" xfId="36156"/>
    <cellStyle name="Currency 4 5 3 2 2 2 6" xfId="21203"/>
    <cellStyle name="Currency 4 5 3 2 2 3" xfId="5402"/>
    <cellStyle name="Currency 4 5 3 2 2 3 2" xfId="24738"/>
    <cellStyle name="Currency 4 5 3 2 2 4" xfId="9477"/>
    <cellStyle name="Currency 4 5 3 2 2 4 2" xfId="28806"/>
    <cellStyle name="Currency 4 5 3 2 2 5" xfId="13278"/>
    <cellStyle name="Currency 4 5 3 2 2 5 2" xfId="32607"/>
    <cellStyle name="Currency 4 5 3 2 2 6" xfId="16872"/>
    <cellStyle name="Currency 4 5 3 2 2 6 2" xfId="36155"/>
    <cellStyle name="Currency 4 5 3 2 2 7" xfId="21202"/>
    <cellStyle name="Currency 4 5 3 2 3" xfId="1864"/>
    <cellStyle name="Currency 4 5 3 2 3 2" xfId="5404"/>
    <cellStyle name="Currency 4 5 3 2 3 2 2" xfId="24740"/>
    <cellStyle name="Currency 4 5 3 2 3 3" xfId="9479"/>
    <cellStyle name="Currency 4 5 3 2 3 3 2" xfId="28808"/>
    <cellStyle name="Currency 4 5 3 2 3 4" xfId="13280"/>
    <cellStyle name="Currency 4 5 3 2 3 4 2" xfId="32609"/>
    <cellStyle name="Currency 4 5 3 2 3 5" xfId="16874"/>
    <cellStyle name="Currency 4 5 3 2 3 5 2" xfId="36157"/>
    <cellStyle name="Currency 4 5 3 2 3 6" xfId="21204"/>
    <cellStyle name="Currency 4 5 3 2 4" xfId="5401"/>
    <cellStyle name="Currency 4 5 3 2 4 2" xfId="24737"/>
    <cellStyle name="Currency 4 5 3 2 5" xfId="8057"/>
    <cellStyle name="Currency 4 5 3 2 5 2" xfId="27386"/>
    <cellStyle name="Currency 4 5 3 2 6" xfId="11858"/>
    <cellStyle name="Currency 4 5 3 2 6 2" xfId="31187"/>
    <cellStyle name="Currency 4 5 3 2 7" xfId="16871"/>
    <cellStyle name="Currency 4 5 3 2 7 2" xfId="36154"/>
    <cellStyle name="Currency 4 5 3 2 8" xfId="19782"/>
    <cellStyle name="Currency 4 5 3 3" xfId="1865"/>
    <cellStyle name="Currency 4 5 3 3 2" xfId="1866"/>
    <cellStyle name="Currency 4 5 3 3 2 2" xfId="1867"/>
    <cellStyle name="Currency 4 5 3 3 2 2 2" xfId="5407"/>
    <cellStyle name="Currency 4 5 3 3 2 2 2 2" xfId="24743"/>
    <cellStyle name="Currency 4 5 3 3 2 2 3" xfId="9482"/>
    <cellStyle name="Currency 4 5 3 3 2 2 3 2" xfId="28811"/>
    <cellStyle name="Currency 4 5 3 3 2 2 4" xfId="13283"/>
    <cellStyle name="Currency 4 5 3 3 2 2 4 2" xfId="32612"/>
    <cellStyle name="Currency 4 5 3 3 2 2 5" xfId="16877"/>
    <cellStyle name="Currency 4 5 3 3 2 2 5 2" xfId="36160"/>
    <cellStyle name="Currency 4 5 3 3 2 2 6" xfId="21207"/>
    <cellStyle name="Currency 4 5 3 3 2 3" xfId="5406"/>
    <cellStyle name="Currency 4 5 3 3 2 3 2" xfId="24742"/>
    <cellStyle name="Currency 4 5 3 3 2 4" xfId="9481"/>
    <cellStyle name="Currency 4 5 3 3 2 4 2" xfId="28810"/>
    <cellStyle name="Currency 4 5 3 3 2 5" xfId="13282"/>
    <cellStyle name="Currency 4 5 3 3 2 5 2" xfId="32611"/>
    <cellStyle name="Currency 4 5 3 3 2 6" xfId="16876"/>
    <cellStyle name="Currency 4 5 3 3 2 6 2" xfId="36159"/>
    <cellStyle name="Currency 4 5 3 3 2 7" xfId="21206"/>
    <cellStyle name="Currency 4 5 3 3 3" xfId="1868"/>
    <cellStyle name="Currency 4 5 3 3 3 2" xfId="5408"/>
    <cellStyle name="Currency 4 5 3 3 3 2 2" xfId="24744"/>
    <cellStyle name="Currency 4 5 3 3 3 3" xfId="9483"/>
    <cellStyle name="Currency 4 5 3 3 3 3 2" xfId="28812"/>
    <cellStyle name="Currency 4 5 3 3 3 4" xfId="13284"/>
    <cellStyle name="Currency 4 5 3 3 3 4 2" xfId="32613"/>
    <cellStyle name="Currency 4 5 3 3 3 5" xfId="16878"/>
    <cellStyle name="Currency 4 5 3 3 3 5 2" xfId="36161"/>
    <cellStyle name="Currency 4 5 3 3 3 6" xfId="21208"/>
    <cellStyle name="Currency 4 5 3 3 4" xfId="5405"/>
    <cellStyle name="Currency 4 5 3 3 4 2" xfId="24741"/>
    <cellStyle name="Currency 4 5 3 3 5" xfId="9480"/>
    <cellStyle name="Currency 4 5 3 3 5 2" xfId="28809"/>
    <cellStyle name="Currency 4 5 3 3 6" xfId="13281"/>
    <cellStyle name="Currency 4 5 3 3 6 2" xfId="32610"/>
    <cellStyle name="Currency 4 5 3 3 7" xfId="16875"/>
    <cellStyle name="Currency 4 5 3 3 7 2" xfId="36158"/>
    <cellStyle name="Currency 4 5 3 3 8" xfId="21205"/>
    <cellStyle name="Currency 4 5 3 4" xfId="1869"/>
    <cellStyle name="Currency 4 5 3 4 2" xfId="1870"/>
    <cellStyle name="Currency 4 5 3 4 2 2" xfId="1871"/>
    <cellStyle name="Currency 4 5 3 4 2 2 2" xfId="5411"/>
    <cellStyle name="Currency 4 5 3 4 2 2 2 2" xfId="24747"/>
    <cellStyle name="Currency 4 5 3 4 2 2 3" xfId="9486"/>
    <cellStyle name="Currency 4 5 3 4 2 2 3 2" xfId="28815"/>
    <cellStyle name="Currency 4 5 3 4 2 2 4" xfId="13287"/>
    <cellStyle name="Currency 4 5 3 4 2 2 4 2" xfId="32616"/>
    <cellStyle name="Currency 4 5 3 4 2 2 5" xfId="16881"/>
    <cellStyle name="Currency 4 5 3 4 2 2 5 2" xfId="36164"/>
    <cellStyle name="Currency 4 5 3 4 2 2 6" xfId="21211"/>
    <cellStyle name="Currency 4 5 3 4 2 3" xfId="5410"/>
    <cellStyle name="Currency 4 5 3 4 2 3 2" xfId="24746"/>
    <cellStyle name="Currency 4 5 3 4 2 4" xfId="9485"/>
    <cellStyle name="Currency 4 5 3 4 2 4 2" xfId="28814"/>
    <cellStyle name="Currency 4 5 3 4 2 5" xfId="13286"/>
    <cellStyle name="Currency 4 5 3 4 2 5 2" xfId="32615"/>
    <cellStyle name="Currency 4 5 3 4 2 6" xfId="16880"/>
    <cellStyle name="Currency 4 5 3 4 2 6 2" xfId="36163"/>
    <cellStyle name="Currency 4 5 3 4 2 7" xfId="21210"/>
    <cellStyle name="Currency 4 5 3 4 3" xfId="1872"/>
    <cellStyle name="Currency 4 5 3 4 3 2" xfId="5412"/>
    <cellStyle name="Currency 4 5 3 4 3 2 2" xfId="24748"/>
    <cellStyle name="Currency 4 5 3 4 3 3" xfId="9487"/>
    <cellStyle name="Currency 4 5 3 4 3 3 2" xfId="28816"/>
    <cellStyle name="Currency 4 5 3 4 3 4" xfId="13288"/>
    <cellStyle name="Currency 4 5 3 4 3 4 2" xfId="32617"/>
    <cellStyle name="Currency 4 5 3 4 3 5" xfId="16882"/>
    <cellStyle name="Currency 4 5 3 4 3 5 2" xfId="36165"/>
    <cellStyle name="Currency 4 5 3 4 3 6" xfId="21212"/>
    <cellStyle name="Currency 4 5 3 4 4" xfId="5409"/>
    <cellStyle name="Currency 4 5 3 4 4 2" xfId="24745"/>
    <cellStyle name="Currency 4 5 3 4 5" xfId="9484"/>
    <cellStyle name="Currency 4 5 3 4 5 2" xfId="28813"/>
    <cellStyle name="Currency 4 5 3 4 6" xfId="13285"/>
    <cellStyle name="Currency 4 5 3 4 6 2" xfId="32614"/>
    <cellStyle name="Currency 4 5 3 4 7" xfId="16879"/>
    <cellStyle name="Currency 4 5 3 4 7 2" xfId="36162"/>
    <cellStyle name="Currency 4 5 3 4 8" xfId="21209"/>
    <cellStyle name="Currency 4 5 3 5" xfId="1873"/>
    <cellStyle name="Currency 4 5 3 5 2" xfId="1874"/>
    <cellStyle name="Currency 4 5 3 5 2 2" xfId="5414"/>
    <cellStyle name="Currency 4 5 3 5 2 2 2" xfId="24750"/>
    <cellStyle name="Currency 4 5 3 5 2 3" xfId="9489"/>
    <cellStyle name="Currency 4 5 3 5 2 3 2" xfId="28818"/>
    <cellStyle name="Currency 4 5 3 5 2 4" xfId="13290"/>
    <cellStyle name="Currency 4 5 3 5 2 4 2" xfId="32619"/>
    <cellStyle name="Currency 4 5 3 5 2 5" xfId="16884"/>
    <cellStyle name="Currency 4 5 3 5 2 5 2" xfId="36167"/>
    <cellStyle name="Currency 4 5 3 5 2 6" xfId="21214"/>
    <cellStyle name="Currency 4 5 3 5 3" xfId="5413"/>
    <cellStyle name="Currency 4 5 3 5 3 2" xfId="24749"/>
    <cellStyle name="Currency 4 5 3 5 4" xfId="9488"/>
    <cellStyle name="Currency 4 5 3 5 4 2" xfId="28817"/>
    <cellStyle name="Currency 4 5 3 5 5" xfId="13289"/>
    <cellStyle name="Currency 4 5 3 5 5 2" xfId="32618"/>
    <cellStyle name="Currency 4 5 3 5 6" xfId="16883"/>
    <cellStyle name="Currency 4 5 3 5 6 2" xfId="36166"/>
    <cellStyle name="Currency 4 5 3 5 7" xfId="21213"/>
    <cellStyle name="Currency 4 5 3 6" xfId="1875"/>
    <cellStyle name="Currency 4 5 3 6 2" xfId="5415"/>
    <cellStyle name="Currency 4 5 3 6 2 2" xfId="24751"/>
    <cellStyle name="Currency 4 5 3 6 3" xfId="9490"/>
    <cellStyle name="Currency 4 5 3 6 3 2" xfId="28819"/>
    <cellStyle name="Currency 4 5 3 6 4" xfId="13291"/>
    <cellStyle name="Currency 4 5 3 6 4 2" xfId="32620"/>
    <cellStyle name="Currency 4 5 3 6 5" xfId="16885"/>
    <cellStyle name="Currency 4 5 3 6 5 2" xfId="36168"/>
    <cellStyle name="Currency 4 5 3 6 6" xfId="21215"/>
    <cellStyle name="Currency 4 5 3 7" xfId="5400"/>
    <cellStyle name="Currency 4 5 3 7 2" xfId="24736"/>
    <cellStyle name="Currency 4 5 3 8" xfId="7835"/>
    <cellStyle name="Currency 4 5 3 8 2" xfId="27164"/>
    <cellStyle name="Currency 4 5 3 9" xfId="11636"/>
    <cellStyle name="Currency 4 5 3 9 2" xfId="30965"/>
    <cellStyle name="Currency 4 5 4" xfId="367"/>
    <cellStyle name="Currency 4 5 4 2" xfId="1876"/>
    <cellStyle name="Currency 4 5 4 2 2" xfId="1877"/>
    <cellStyle name="Currency 4 5 4 2 2 2" xfId="5418"/>
    <cellStyle name="Currency 4 5 4 2 2 2 2" xfId="24754"/>
    <cellStyle name="Currency 4 5 4 2 2 3" xfId="9492"/>
    <cellStyle name="Currency 4 5 4 2 2 3 2" xfId="28821"/>
    <cellStyle name="Currency 4 5 4 2 2 4" xfId="13293"/>
    <cellStyle name="Currency 4 5 4 2 2 4 2" xfId="32622"/>
    <cellStyle name="Currency 4 5 4 2 2 5" xfId="16888"/>
    <cellStyle name="Currency 4 5 4 2 2 5 2" xfId="36171"/>
    <cellStyle name="Currency 4 5 4 2 2 6" xfId="21217"/>
    <cellStyle name="Currency 4 5 4 2 3" xfId="5417"/>
    <cellStyle name="Currency 4 5 4 2 3 2" xfId="24753"/>
    <cellStyle name="Currency 4 5 4 2 4" xfId="9491"/>
    <cellStyle name="Currency 4 5 4 2 4 2" xfId="28820"/>
    <cellStyle name="Currency 4 5 4 2 5" xfId="13292"/>
    <cellStyle name="Currency 4 5 4 2 5 2" xfId="32621"/>
    <cellStyle name="Currency 4 5 4 2 6" xfId="16887"/>
    <cellStyle name="Currency 4 5 4 2 6 2" xfId="36170"/>
    <cellStyle name="Currency 4 5 4 2 7" xfId="21216"/>
    <cellStyle name="Currency 4 5 4 3" xfId="1878"/>
    <cellStyle name="Currency 4 5 4 3 2" xfId="5419"/>
    <cellStyle name="Currency 4 5 4 3 2 2" xfId="24755"/>
    <cellStyle name="Currency 4 5 4 3 3" xfId="9493"/>
    <cellStyle name="Currency 4 5 4 3 3 2" xfId="28822"/>
    <cellStyle name="Currency 4 5 4 3 4" xfId="13294"/>
    <cellStyle name="Currency 4 5 4 3 4 2" xfId="32623"/>
    <cellStyle name="Currency 4 5 4 3 5" xfId="16889"/>
    <cellStyle name="Currency 4 5 4 3 5 2" xfId="36172"/>
    <cellStyle name="Currency 4 5 4 3 6" xfId="21218"/>
    <cellStyle name="Currency 4 5 4 4" xfId="5416"/>
    <cellStyle name="Currency 4 5 4 4 2" xfId="24752"/>
    <cellStyle name="Currency 4 5 4 5" xfId="7984"/>
    <cellStyle name="Currency 4 5 4 5 2" xfId="27313"/>
    <cellStyle name="Currency 4 5 4 6" xfId="11785"/>
    <cellStyle name="Currency 4 5 4 6 2" xfId="31114"/>
    <cellStyle name="Currency 4 5 4 7" xfId="16886"/>
    <cellStyle name="Currency 4 5 4 7 2" xfId="36169"/>
    <cellStyle name="Currency 4 5 4 8" xfId="19709"/>
    <cellStyle name="Currency 4 5 5" xfId="1879"/>
    <cellStyle name="Currency 4 5 5 2" xfId="1880"/>
    <cellStyle name="Currency 4 5 5 2 2" xfId="1881"/>
    <cellStyle name="Currency 4 5 5 2 2 2" xfId="5422"/>
    <cellStyle name="Currency 4 5 5 2 2 2 2" xfId="24758"/>
    <cellStyle name="Currency 4 5 5 2 2 3" xfId="9496"/>
    <cellStyle name="Currency 4 5 5 2 2 3 2" xfId="28825"/>
    <cellStyle name="Currency 4 5 5 2 2 4" xfId="13297"/>
    <cellStyle name="Currency 4 5 5 2 2 4 2" xfId="32626"/>
    <cellStyle name="Currency 4 5 5 2 2 5" xfId="16892"/>
    <cellStyle name="Currency 4 5 5 2 2 5 2" xfId="36175"/>
    <cellStyle name="Currency 4 5 5 2 2 6" xfId="21221"/>
    <cellStyle name="Currency 4 5 5 2 3" xfId="5421"/>
    <cellStyle name="Currency 4 5 5 2 3 2" xfId="24757"/>
    <cellStyle name="Currency 4 5 5 2 4" xfId="9495"/>
    <cellStyle name="Currency 4 5 5 2 4 2" xfId="28824"/>
    <cellStyle name="Currency 4 5 5 2 5" xfId="13296"/>
    <cellStyle name="Currency 4 5 5 2 5 2" xfId="32625"/>
    <cellStyle name="Currency 4 5 5 2 6" xfId="16891"/>
    <cellStyle name="Currency 4 5 5 2 6 2" xfId="36174"/>
    <cellStyle name="Currency 4 5 5 2 7" xfId="21220"/>
    <cellStyle name="Currency 4 5 5 3" xfId="1882"/>
    <cellStyle name="Currency 4 5 5 3 2" xfId="5423"/>
    <cellStyle name="Currency 4 5 5 3 2 2" xfId="24759"/>
    <cellStyle name="Currency 4 5 5 3 3" xfId="9497"/>
    <cellStyle name="Currency 4 5 5 3 3 2" xfId="28826"/>
    <cellStyle name="Currency 4 5 5 3 4" xfId="13298"/>
    <cellStyle name="Currency 4 5 5 3 4 2" xfId="32627"/>
    <cellStyle name="Currency 4 5 5 3 5" xfId="16893"/>
    <cellStyle name="Currency 4 5 5 3 5 2" xfId="36176"/>
    <cellStyle name="Currency 4 5 5 3 6" xfId="21222"/>
    <cellStyle name="Currency 4 5 5 4" xfId="5420"/>
    <cellStyle name="Currency 4 5 5 4 2" xfId="24756"/>
    <cellStyle name="Currency 4 5 5 5" xfId="9494"/>
    <cellStyle name="Currency 4 5 5 5 2" xfId="28823"/>
    <cellStyle name="Currency 4 5 5 6" xfId="13295"/>
    <cellStyle name="Currency 4 5 5 6 2" xfId="32624"/>
    <cellStyle name="Currency 4 5 5 7" xfId="16890"/>
    <cellStyle name="Currency 4 5 5 7 2" xfId="36173"/>
    <cellStyle name="Currency 4 5 5 8" xfId="21219"/>
    <cellStyle name="Currency 4 5 6" xfId="1883"/>
    <cellStyle name="Currency 4 5 6 2" xfId="1884"/>
    <cellStyle name="Currency 4 5 6 2 2" xfId="1885"/>
    <cellStyle name="Currency 4 5 6 2 2 2" xfId="5426"/>
    <cellStyle name="Currency 4 5 6 2 2 2 2" xfId="24762"/>
    <cellStyle name="Currency 4 5 6 2 2 3" xfId="9500"/>
    <cellStyle name="Currency 4 5 6 2 2 3 2" xfId="28829"/>
    <cellStyle name="Currency 4 5 6 2 2 4" xfId="13301"/>
    <cellStyle name="Currency 4 5 6 2 2 4 2" xfId="32630"/>
    <cellStyle name="Currency 4 5 6 2 2 5" xfId="16896"/>
    <cellStyle name="Currency 4 5 6 2 2 5 2" xfId="36179"/>
    <cellStyle name="Currency 4 5 6 2 2 6" xfId="21225"/>
    <cellStyle name="Currency 4 5 6 2 3" xfId="5425"/>
    <cellStyle name="Currency 4 5 6 2 3 2" xfId="24761"/>
    <cellStyle name="Currency 4 5 6 2 4" xfId="9499"/>
    <cellStyle name="Currency 4 5 6 2 4 2" xfId="28828"/>
    <cellStyle name="Currency 4 5 6 2 5" xfId="13300"/>
    <cellStyle name="Currency 4 5 6 2 5 2" xfId="32629"/>
    <cellStyle name="Currency 4 5 6 2 6" xfId="16895"/>
    <cellStyle name="Currency 4 5 6 2 6 2" xfId="36178"/>
    <cellStyle name="Currency 4 5 6 2 7" xfId="21224"/>
    <cellStyle name="Currency 4 5 6 3" xfId="1886"/>
    <cellStyle name="Currency 4 5 6 3 2" xfId="5427"/>
    <cellStyle name="Currency 4 5 6 3 2 2" xfId="24763"/>
    <cellStyle name="Currency 4 5 6 3 3" xfId="9501"/>
    <cellStyle name="Currency 4 5 6 3 3 2" xfId="28830"/>
    <cellStyle name="Currency 4 5 6 3 4" xfId="13302"/>
    <cellStyle name="Currency 4 5 6 3 4 2" xfId="32631"/>
    <cellStyle name="Currency 4 5 6 3 5" xfId="16897"/>
    <cellStyle name="Currency 4 5 6 3 5 2" xfId="36180"/>
    <cellStyle name="Currency 4 5 6 3 6" xfId="21226"/>
    <cellStyle name="Currency 4 5 6 4" xfId="5424"/>
    <cellStyle name="Currency 4 5 6 4 2" xfId="24760"/>
    <cellStyle name="Currency 4 5 6 5" xfId="9498"/>
    <cellStyle name="Currency 4 5 6 5 2" xfId="28827"/>
    <cellStyle name="Currency 4 5 6 6" xfId="13299"/>
    <cellStyle name="Currency 4 5 6 6 2" xfId="32628"/>
    <cellStyle name="Currency 4 5 6 7" xfId="16894"/>
    <cellStyle name="Currency 4 5 6 7 2" xfId="36177"/>
    <cellStyle name="Currency 4 5 6 8" xfId="21223"/>
    <cellStyle name="Currency 4 5 7" xfId="1887"/>
    <cellStyle name="Currency 4 5 7 2" xfId="1888"/>
    <cellStyle name="Currency 4 5 7 2 2" xfId="1889"/>
    <cellStyle name="Currency 4 5 7 2 2 2" xfId="5430"/>
    <cellStyle name="Currency 4 5 7 2 2 2 2" xfId="24766"/>
    <cellStyle name="Currency 4 5 7 2 2 3" xfId="9504"/>
    <cellStyle name="Currency 4 5 7 2 2 3 2" xfId="28833"/>
    <cellStyle name="Currency 4 5 7 2 2 4" xfId="13305"/>
    <cellStyle name="Currency 4 5 7 2 2 4 2" xfId="32634"/>
    <cellStyle name="Currency 4 5 7 2 2 5" xfId="16900"/>
    <cellStyle name="Currency 4 5 7 2 2 5 2" xfId="36183"/>
    <cellStyle name="Currency 4 5 7 2 2 6" xfId="21229"/>
    <cellStyle name="Currency 4 5 7 2 3" xfId="5429"/>
    <cellStyle name="Currency 4 5 7 2 3 2" xfId="24765"/>
    <cellStyle name="Currency 4 5 7 2 4" xfId="9503"/>
    <cellStyle name="Currency 4 5 7 2 4 2" xfId="28832"/>
    <cellStyle name="Currency 4 5 7 2 5" xfId="13304"/>
    <cellStyle name="Currency 4 5 7 2 5 2" xfId="32633"/>
    <cellStyle name="Currency 4 5 7 2 6" xfId="16899"/>
    <cellStyle name="Currency 4 5 7 2 6 2" xfId="36182"/>
    <cellStyle name="Currency 4 5 7 2 7" xfId="21228"/>
    <cellStyle name="Currency 4 5 7 3" xfId="1890"/>
    <cellStyle name="Currency 4 5 7 3 2" xfId="5431"/>
    <cellStyle name="Currency 4 5 7 3 2 2" xfId="24767"/>
    <cellStyle name="Currency 4 5 7 3 3" xfId="9505"/>
    <cellStyle name="Currency 4 5 7 3 3 2" xfId="28834"/>
    <cellStyle name="Currency 4 5 7 3 4" xfId="13306"/>
    <cellStyle name="Currency 4 5 7 3 4 2" xfId="32635"/>
    <cellStyle name="Currency 4 5 7 3 5" xfId="16901"/>
    <cellStyle name="Currency 4 5 7 3 5 2" xfId="36184"/>
    <cellStyle name="Currency 4 5 7 3 6" xfId="21230"/>
    <cellStyle name="Currency 4 5 7 4" xfId="5428"/>
    <cellStyle name="Currency 4 5 7 4 2" xfId="24764"/>
    <cellStyle name="Currency 4 5 7 5" xfId="9502"/>
    <cellStyle name="Currency 4 5 7 5 2" xfId="28831"/>
    <cellStyle name="Currency 4 5 7 6" xfId="13303"/>
    <cellStyle name="Currency 4 5 7 6 2" xfId="32632"/>
    <cellStyle name="Currency 4 5 7 7" xfId="16898"/>
    <cellStyle name="Currency 4 5 7 7 2" xfId="36181"/>
    <cellStyle name="Currency 4 5 7 8" xfId="21227"/>
    <cellStyle name="Currency 4 5 8" xfId="1891"/>
    <cellStyle name="Currency 4 5 8 2" xfId="1892"/>
    <cellStyle name="Currency 4 5 8 2 2" xfId="5433"/>
    <cellStyle name="Currency 4 5 8 2 2 2" xfId="24769"/>
    <cellStyle name="Currency 4 5 8 2 3" xfId="9507"/>
    <cellStyle name="Currency 4 5 8 2 3 2" xfId="28836"/>
    <cellStyle name="Currency 4 5 8 2 4" xfId="13308"/>
    <cellStyle name="Currency 4 5 8 2 4 2" xfId="32637"/>
    <cellStyle name="Currency 4 5 8 2 5" xfId="16903"/>
    <cellStyle name="Currency 4 5 8 2 5 2" xfId="36186"/>
    <cellStyle name="Currency 4 5 8 2 6" xfId="21232"/>
    <cellStyle name="Currency 4 5 8 3" xfId="5432"/>
    <cellStyle name="Currency 4 5 8 3 2" xfId="24768"/>
    <cellStyle name="Currency 4 5 8 4" xfId="9506"/>
    <cellStyle name="Currency 4 5 8 4 2" xfId="28835"/>
    <cellStyle name="Currency 4 5 8 5" xfId="13307"/>
    <cellStyle name="Currency 4 5 8 5 2" xfId="32636"/>
    <cellStyle name="Currency 4 5 8 6" xfId="16902"/>
    <cellStyle name="Currency 4 5 8 6 2" xfId="36185"/>
    <cellStyle name="Currency 4 5 8 7" xfId="21231"/>
    <cellStyle name="Currency 4 5 9" xfId="1893"/>
    <cellStyle name="Currency 4 5 9 2" xfId="5434"/>
    <cellStyle name="Currency 4 5 9 2 2" xfId="24770"/>
    <cellStyle name="Currency 4 5 9 3" xfId="9508"/>
    <cellStyle name="Currency 4 5 9 3 2" xfId="28837"/>
    <cellStyle name="Currency 4 5 9 4" xfId="13309"/>
    <cellStyle name="Currency 4 5 9 4 2" xfId="32638"/>
    <cellStyle name="Currency 4 5 9 5" xfId="16904"/>
    <cellStyle name="Currency 4 5 9 5 2" xfId="36187"/>
    <cellStyle name="Currency 4 5 9 6" xfId="21233"/>
    <cellStyle name="Currency 4 6" xfId="227"/>
    <cellStyle name="Currency 4 6 10" xfId="16905"/>
    <cellStyle name="Currency 4 6 10 2" xfId="36188"/>
    <cellStyle name="Currency 4 6 11" xfId="19596"/>
    <cellStyle name="Currency 4 6 2" xfId="476"/>
    <cellStyle name="Currency 4 6 2 2" xfId="1894"/>
    <cellStyle name="Currency 4 6 2 2 2" xfId="1895"/>
    <cellStyle name="Currency 4 6 2 2 2 2" xfId="5438"/>
    <cellStyle name="Currency 4 6 2 2 2 2 2" xfId="24774"/>
    <cellStyle name="Currency 4 6 2 2 2 3" xfId="9510"/>
    <cellStyle name="Currency 4 6 2 2 2 3 2" xfId="28839"/>
    <cellStyle name="Currency 4 6 2 2 2 4" xfId="13311"/>
    <cellStyle name="Currency 4 6 2 2 2 4 2" xfId="32640"/>
    <cellStyle name="Currency 4 6 2 2 2 5" xfId="16908"/>
    <cellStyle name="Currency 4 6 2 2 2 5 2" xfId="36191"/>
    <cellStyle name="Currency 4 6 2 2 2 6" xfId="21235"/>
    <cellStyle name="Currency 4 6 2 2 3" xfId="5437"/>
    <cellStyle name="Currency 4 6 2 2 3 2" xfId="24773"/>
    <cellStyle name="Currency 4 6 2 2 4" xfId="9509"/>
    <cellStyle name="Currency 4 6 2 2 4 2" xfId="28838"/>
    <cellStyle name="Currency 4 6 2 2 5" xfId="13310"/>
    <cellStyle name="Currency 4 6 2 2 5 2" xfId="32639"/>
    <cellStyle name="Currency 4 6 2 2 6" xfId="16907"/>
    <cellStyle name="Currency 4 6 2 2 6 2" xfId="36190"/>
    <cellStyle name="Currency 4 6 2 2 7" xfId="21234"/>
    <cellStyle name="Currency 4 6 2 3" xfId="1896"/>
    <cellStyle name="Currency 4 6 2 3 2" xfId="5439"/>
    <cellStyle name="Currency 4 6 2 3 2 2" xfId="24775"/>
    <cellStyle name="Currency 4 6 2 3 3" xfId="9511"/>
    <cellStyle name="Currency 4 6 2 3 3 2" xfId="28840"/>
    <cellStyle name="Currency 4 6 2 3 4" xfId="13312"/>
    <cellStyle name="Currency 4 6 2 3 4 2" xfId="32641"/>
    <cellStyle name="Currency 4 6 2 3 5" xfId="16909"/>
    <cellStyle name="Currency 4 6 2 3 5 2" xfId="36192"/>
    <cellStyle name="Currency 4 6 2 3 6" xfId="21236"/>
    <cellStyle name="Currency 4 6 2 4" xfId="5436"/>
    <cellStyle name="Currency 4 6 2 4 2" xfId="24772"/>
    <cellStyle name="Currency 4 6 2 5" xfId="8093"/>
    <cellStyle name="Currency 4 6 2 5 2" xfId="27422"/>
    <cellStyle name="Currency 4 6 2 6" xfId="11894"/>
    <cellStyle name="Currency 4 6 2 6 2" xfId="31223"/>
    <cellStyle name="Currency 4 6 2 7" xfId="16906"/>
    <cellStyle name="Currency 4 6 2 7 2" xfId="36189"/>
    <cellStyle name="Currency 4 6 2 8" xfId="19818"/>
    <cellStyle name="Currency 4 6 3" xfId="1897"/>
    <cellStyle name="Currency 4 6 3 2" xfId="1898"/>
    <cellStyle name="Currency 4 6 3 2 2" xfId="1899"/>
    <cellStyle name="Currency 4 6 3 2 2 2" xfId="5442"/>
    <cellStyle name="Currency 4 6 3 2 2 2 2" xfId="24778"/>
    <cellStyle name="Currency 4 6 3 2 2 3" xfId="9514"/>
    <cellStyle name="Currency 4 6 3 2 2 3 2" xfId="28843"/>
    <cellStyle name="Currency 4 6 3 2 2 4" xfId="13315"/>
    <cellStyle name="Currency 4 6 3 2 2 4 2" xfId="32644"/>
    <cellStyle name="Currency 4 6 3 2 2 5" xfId="16912"/>
    <cellStyle name="Currency 4 6 3 2 2 5 2" xfId="36195"/>
    <cellStyle name="Currency 4 6 3 2 2 6" xfId="21239"/>
    <cellStyle name="Currency 4 6 3 2 3" xfId="5441"/>
    <cellStyle name="Currency 4 6 3 2 3 2" xfId="24777"/>
    <cellStyle name="Currency 4 6 3 2 4" xfId="9513"/>
    <cellStyle name="Currency 4 6 3 2 4 2" xfId="28842"/>
    <cellStyle name="Currency 4 6 3 2 5" xfId="13314"/>
    <cellStyle name="Currency 4 6 3 2 5 2" xfId="32643"/>
    <cellStyle name="Currency 4 6 3 2 6" xfId="16911"/>
    <cellStyle name="Currency 4 6 3 2 6 2" xfId="36194"/>
    <cellStyle name="Currency 4 6 3 2 7" xfId="21238"/>
    <cellStyle name="Currency 4 6 3 3" xfId="1900"/>
    <cellStyle name="Currency 4 6 3 3 2" xfId="5443"/>
    <cellStyle name="Currency 4 6 3 3 2 2" xfId="24779"/>
    <cellStyle name="Currency 4 6 3 3 3" xfId="9515"/>
    <cellStyle name="Currency 4 6 3 3 3 2" xfId="28844"/>
    <cellStyle name="Currency 4 6 3 3 4" xfId="13316"/>
    <cellStyle name="Currency 4 6 3 3 4 2" xfId="32645"/>
    <cellStyle name="Currency 4 6 3 3 5" xfId="16913"/>
    <cellStyle name="Currency 4 6 3 3 5 2" xfId="36196"/>
    <cellStyle name="Currency 4 6 3 3 6" xfId="21240"/>
    <cellStyle name="Currency 4 6 3 4" xfId="5440"/>
    <cellStyle name="Currency 4 6 3 4 2" xfId="24776"/>
    <cellStyle name="Currency 4 6 3 5" xfId="9512"/>
    <cellStyle name="Currency 4 6 3 5 2" xfId="28841"/>
    <cellStyle name="Currency 4 6 3 6" xfId="13313"/>
    <cellStyle name="Currency 4 6 3 6 2" xfId="32642"/>
    <cellStyle name="Currency 4 6 3 7" xfId="16910"/>
    <cellStyle name="Currency 4 6 3 7 2" xfId="36193"/>
    <cellStyle name="Currency 4 6 3 8" xfId="21237"/>
    <cellStyle name="Currency 4 6 4" xfId="1901"/>
    <cellStyle name="Currency 4 6 4 2" xfId="1902"/>
    <cellStyle name="Currency 4 6 4 2 2" xfId="1903"/>
    <cellStyle name="Currency 4 6 4 2 2 2" xfId="5446"/>
    <cellStyle name="Currency 4 6 4 2 2 2 2" xfId="24782"/>
    <cellStyle name="Currency 4 6 4 2 2 3" xfId="9518"/>
    <cellStyle name="Currency 4 6 4 2 2 3 2" xfId="28847"/>
    <cellStyle name="Currency 4 6 4 2 2 4" xfId="13319"/>
    <cellStyle name="Currency 4 6 4 2 2 4 2" xfId="32648"/>
    <cellStyle name="Currency 4 6 4 2 2 5" xfId="16916"/>
    <cellStyle name="Currency 4 6 4 2 2 5 2" xfId="36199"/>
    <cellStyle name="Currency 4 6 4 2 2 6" xfId="21243"/>
    <cellStyle name="Currency 4 6 4 2 3" xfId="5445"/>
    <cellStyle name="Currency 4 6 4 2 3 2" xfId="24781"/>
    <cellStyle name="Currency 4 6 4 2 4" xfId="9517"/>
    <cellStyle name="Currency 4 6 4 2 4 2" xfId="28846"/>
    <cellStyle name="Currency 4 6 4 2 5" xfId="13318"/>
    <cellStyle name="Currency 4 6 4 2 5 2" xfId="32647"/>
    <cellStyle name="Currency 4 6 4 2 6" xfId="16915"/>
    <cellStyle name="Currency 4 6 4 2 6 2" xfId="36198"/>
    <cellStyle name="Currency 4 6 4 2 7" xfId="21242"/>
    <cellStyle name="Currency 4 6 4 3" xfId="1904"/>
    <cellStyle name="Currency 4 6 4 3 2" xfId="5447"/>
    <cellStyle name="Currency 4 6 4 3 2 2" xfId="24783"/>
    <cellStyle name="Currency 4 6 4 3 3" xfId="9519"/>
    <cellStyle name="Currency 4 6 4 3 3 2" xfId="28848"/>
    <cellStyle name="Currency 4 6 4 3 4" xfId="13320"/>
    <cellStyle name="Currency 4 6 4 3 4 2" xfId="32649"/>
    <cellStyle name="Currency 4 6 4 3 5" xfId="16917"/>
    <cellStyle name="Currency 4 6 4 3 5 2" xfId="36200"/>
    <cellStyle name="Currency 4 6 4 3 6" xfId="21244"/>
    <cellStyle name="Currency 4 6 4 4" xfId="5444"/>
    <cellStyle name="Currency 4 6 4 4 2" xfId="24780"/>
    <cellStyle name="Currency 4 6 4 5" xfId="9516"/>
    <cellStyle name="Currency 4 6 4 5 2" xfId="28845"/>
    <cellStyle name="Currency 4 6 4 6" xfId="13317"/>
    <cellStyle name="Currency 4 6 4 6 2" xfId="32646"/>
    <cellStyle name="Currency 4 6 4 7" xfId="16914"/>
    <cellStyle name="Currency 4 6 4 7 2" xfId="36197"/>
    <cellStyle name="Currency 4 6 4 8" xfId="21241"/>
    <cellStyle name="Currency 4 6 5" xfId="1905"/>
    <cellStyle name="Currency 4 6 5 2" xfId="1906"/>
    <cellStyle name="Currency 4 6 5 2 2" xfId="5449"/>
    <cellStyle name="Currency 4 6 5 2 2 2" xfId="24785"/>
    <cellStyle name="Currency 4 6 5 2 3" xfId="9521"/>
    <cellStyle name="Currency 4 6 5 2 3 2" xfId="28850"/>
    <cellStyle name="Currency 4 6 5 2 4" xfId="13322"/>
    <cellStyle name="Currency 4 6 5 2 4 2" xfId="32651"/>
    <cellStyle name="Currency 4 6 5 2 5" xfId="16919"/>
    <cellStyle name="Currency 4 6 5 2 5 2" xfId="36202"/>
    <cellStyle name="Currency 4 6 5 2 6" xfId="21246"/>
    <cellStyle name="Currency 4 6 5 3" xfId="5448"/>
    <cellStyle name="Currency 4 6 5 3 2" xfId="24784"/>
    <cellStyle name="Currency 4 6 5 4" xfId="9520"/>
    <cellStyle name="Currency 4 6 5 4 2" xfId="28849"/>
    <cellStyle name="Currency 4 6 5 5" xfId="13321"/>
    <cellStyle name="Currency 4 6 5 5 2" xfId="32650"/>
    <cellStyle name="Currency 4 6 5 6" xfId="16918"/>
    <cellStyle name="Currency 4 6 5 6 2" xfId="36201"/>
    <cellStyle name="Currency 4 6 5 7" xfId="21245"/>
    <cellStyle name="Currency 4 6 6" xfId="1907"/>
    <cellStyle name="Currency 4 6 6 2" xfId="5450"/>
    <cellStyle name="Currency 4 6 6 2 2" xfId="24786"/>
    <cellStyle name="Currency 4 6 6 3" xfId="9522"/>
    <cellStyle name="Currency 4 6 6 3 2" xfId="28851"/>
    <cellStyle name="Currency 4 6 6 4" xfId="13323"/>
    <cellStyle name="Currency 4 6 6 4 2" xfId="32652"/>
    <cellStyle name="Currency 4 6 6 5" xfId="16920"/>
    <cellStyle name="Currency 4 6 6 5 2" xfId="36203"/>
    <cellStyle name="Currency 4 6 6 6" xfId="21247"/>
    <cellStyle name="Currency 4 6 7" xfId="5435"/>
    <cellStyle name="Currency 4 6 7 2" xfId="24771"/>
    <cellStyle name="Currency 4 6 8" xfId="7871"/>
    <cellStyle name="Currency 4 6 8 2" xfId="27200"/>
    <cellStyle name="Currency 4 6 9" xfId="11672"/>
    <cellStyle name="Currency 4 6 9 2" xfId="31001"/>
    <cellStyle name="Currency 4 7" xfId="153"/>
    <cellStyle name="Currency 4 7 10" xfId="16921"/>
    <cellStyle name="Currency 4 7 10 2" xfId="36204"/>
    <cellStyle name="Currency 4 7 11" xfId="19523"/>
    <cellStyle name="Currency 4 7 2" xfId="403"/>
    <cellStyle name="Currency 4 7 2 2" xfId="1908"/>
    <cellStyle name="Currency 4 7 2 2 2" xfId="1909"/>
    <cellStyle name="Currency 4 7 2 2 2 2" xfId="5454"/>
    <cellStyle name="Currency 4 7 2 2 2 2 2" xfId="24790"/>
    <cellStyle name="Currency 4 7 2 2 2 3" xfId="9524"/>
    <cellStyle name="Currency 4 7 2 2 2 3 2" xfId="28853"/>
    <cellStyle name="Currency 4 7 2 2 2 4" xfId="13325"/>
    <cellStyle name="Currency 4 7 2 2 2 4 2" xfId="32654"/>
    <cellStyle name="Currency 4 7 2 2 2 5" xfId="16924"/>
    <cellStyle name="Currency 4 7 2 2 2 5 2" xfId="36207"/>
    <cellStyle name="Currency 4 7 2 2 2 6" xfId="21249"/>
    <cellStyle name="Currency 4 7 2 2 3" xfId="5453"/>
    <cellStyle name="Currency 4 7 2 2 3 2" xfId="24789"/>
    <cellStyle name="Currency 4 7 2 2 4" xfId="9523"/>
    <cellStyle name="Currency 4 7 2 2 4 2" xfId="28852"/>
    <cellStyle name="Currency 4 7 2 2 5" xfId="13324"/>
    <cellStyle name="Currency 4 7 2 2 5 2" xfId="32653"/>
    <cellStyle name="Currency 4 7 2 2 6" xfId="16923"/>
    <cellStyle name="Currency 4 7 2 2 6 2" xfId="36206"/>
    <cellStyle name="Currency 4 7 2 2 7" xfId="21248"/>
    <cellStyle name="Currency 4 7 2 3" xfId="1910"/>
    <cellStyle name="Currency 4 7 2 3 2" xfId="5455"/>
    <cellStyle name="Currency 4 7 2 3 2 2" xfId="24791"/>
    <cellStyle name="Currency 4 7 2 3 3" xfId="9525"/>
    <cellStyle name="Currency 4 7 2 3 3 2" xfId="28854"/>
    <cellStyle name="Currency 4 7 2 3 4" xfId="13326"/>
    <cellStyle name="Currency 4 7 2 3 4 2" xfId="32655"/>
    <cellStyle name="Currency 4 7 2 3 5" xfId="16925"/>
    <cellStyle name="Currency 4 7 2 3 5 2" xfId="36208"/>
    <cellStyle name="Currency 4 7 2 3 6" xfId="21250"/>
    <cellStyle name="Currency 4 7 2 4" xfId="5452"/>
    <cellStyle name="Currency 4 7 2 4 2" xfId="24788"/>
    <cellStyle name="Currency 4 7 2 5" xfId="8020"/>
    <cellStyle name="Currency 4 7 2 5 2" xfId="27349"/>
    <cellStyle name="Currency 4 7 2 6" xfId="11821"/>
    <cellStyle name="Currency 4 7 2 6 2" xfId="31150"/>
    <cellStyle name="Currency 4 7 2 7" xfId="16922"/>
    <cellStyle name="Currency 4 7 2 7 2" xfId="36205"/>
    <cellStyle name="Currency 4 7 2 8" xfId="19745"/>
    <cellStyle name="Currency 4 7 3" xfId="1911"/>
    <cellStyle name="Currency 4 7 3 2" xfId="1912"/>
    <cellStyle name="Currency 4 7 3 2 2" xfId="1913"/>
    <cellStyle name="Currency 4 7 3 2 2 2" xfId="5458"/>
    <cellStyle name="Currency 4 7 3 2 2 2 2" xfId="24794"/>
    <cellStyle name="Currency 4 7 3 2 2 3" xfId="9528"/>
    <cellStyle name="Currency 4 7 3 2 2 3 2" xfId="28857"/>
    <cellStyle name="Currency 4 7 3 2 2 4" xfId="13329"/>
    <cellStyle name="Currency 4 7 3 2 2 4 2" xfId="32658"/>
    <cellStyle name="Currency 4 7 3 2 2 5" xfId="16928"/>
    <cellStyle name="Currency 4 7 3 2 2 5 2" xfId="36211"/>
    <cellStyle name="Currency 4 7 3 2 2 6" xfId="21253"/>
    <cellStyle name="Currency 4 7 3 2 3" xfId="5457"/>
    <cellStyle name="Currency 4 7 3 2 3 2" xfId="24793"/>
    <cellStyle name="Currency 4 7 3 2 4" xfId="9527"/>
    <cellStyle name="Currency 4 7 3 2 4 2" xfId="28856"/>
    <cellStyle name="Currency 4 7 3 2 5" xfId="13328"/>
    <cellStyle name="Currency 4 7 3 2 5 2" xfId="32657"/>
    <cellStyle name="Currency 4 7 3 2 6" xfId="16927"/>
    <cellStyle name="Currency 4 7 3 2 6 2" xfId="36210"/>
    <cellStyle name="Currency 4 7 3 2 7" xfId="21252"/>
    <cellStyle name="Currency 4 7 3 3" xfId="1914"/>
    <cellStyle name="Currency 4 7 3 3 2" xfId="5459"/>
    <cellStyle name="Currency 4 7 3 3 2 2" xfId="24795"/>
    <cellStyle name="Currency 4 7 3 3 3" xfId="9529"/>
    <cellStyle name="Currency 4 7 3 3 3 2" xfId="28858"/>
    <cellStyle name="Currency 4 7 3 3 4" xfId="13330"/>
    <cellStyle name="Currency 4 7 3 3 4 2" xfId="32659"/>
    <cellStyle name="Currency 4 7 3 3 5" xfId="16929"/>
    <cellStyle name="Currency 4 7 3 3 5 2" xfId="36212"/>
    <cellStyle name="Currency 4 7 3 3 6" xfId="21254"/>
    <cellStyle name="Currency 4 7 3 4" xfId="5456"/>
    <cellStyle name="Currency 4 7 3 4 2" xfId="24792"/>
    <cellStyle name="Currency 4 7 3 5" xfId="9526"/>
    <cellStyle name="Currency 4 7 3 5 2" xfId="28855"/>
    <cellStyle name="Currency 4 7 3 6" xfId="13327"/>
    <cellStyle name="Currency 4 7 3 6 2" xfId="32656"/>
    <cellStyle name="Currency 4 7 3 7" xfId="16926"/>
    <cellStyle name="Currency 4 7 3 7 2" xfId="36209"/>
    <cellStyle name="Currency 4 7 3 8" xfId="21251"/>
    <cellStyle name="Currency 4 7 4" xfId="1915"/>
    <cellStyle name="Currency 4 7 4 2" xfId="1916"/>
    <cellStyle name="Currency 4 7 4 2 2" xfId="1917"/>
    <cellStyle name="Currency 4 7 4 2 2 2" xfId="5462"/>
    <cellStyle name="Currency 4 7 4 2 2 2 2" xfId="24798"/>
    <cellStyle name="Currency 4 7 4 2 2 3" xfId="9532"/>
    <cellStyle name="Currency 4 7 4 2 2 3 2" xfId="28861"/>
    <cellStyle name="Currency 4 7 4 2 2 4" xfId="13333"/>
    <cellStyle name="Currency 4 7 4 2 2 4 2" xfId="32662"/>
    <cellStyle name="Currency 4 7 4 2 2 5" xfId="16932"/>
    <cellStyle name="Currency 4 7 4 2 2 5 2" xfId="36215"/>
    <cellStyle name="Currency 4 7 4 2 2 6" xfId="21257"/>
    <cellStyle name="Currency 4 7 4 2 3" xfId="5461"/>
    <cellStyle name="Currency 4 7 4 2 3 2" xfId="24797"/>
    <cellStyle name="Currency 4 7 4 2 4" xfId="9531"/>
    <cellStyle name="Currency 4 7 4 2 4 2" xfId="28860"/>
    <cellStyle name="Currency 4 7 4 2 5" xfId="13332"/>
    <cellStyle name="Currency 4 7 4 2 5 2" xfId="32661"/>
    <cellStyle name="Currency 4 7 4 2 6" xfId="16931"/>
    <cellStyle name="Currency 4 7 4 2 6 2" xfId="36214"/>
    <cellStyle name="Currency 4 7 4 2 7" xfId="21256"/>
    <cellStyle name="Currency 4 7 4 3" xfId="1918"/>
    <cellStyle name="Currency 4 7 4 3 2" xfId="5463"/>
    <cellStyle name="Currency 4 7 4 3 2 2" xfId="24799"/>
    <cellStyle name="Currency 4 7 4 3 3" xfId="9533"/>
    <cellStyle name="Currency 4 7 4 3 3 2" xfId="28862"/>
    <cellStyle name="Currency 4 7 4 3 4" xfId="13334"/>
    <cellStyle name="Currency 4 7 4 3 4 2" xfId="32663"/>
    <cellStyle name="Currency 4 7 4 3 5" xfId="16933"/>
    <cellStyle name="Currency 4 7 4 3 5 2" xfId="36216"/>
    <cellStyle name="Currency 4 7 4 3 6" xfId="21258"/>
    <cellStyle name="Currency 4 7 4 4" xfId="5460"/>
    <cellStyle name="Currency 4 7 4 4 2" xfId="24796"/>
    <cellStyle name="Currency 4 7 4 5" xfId="9530"/>
    <cellStyle name="Currency 4 7 4 5 2" xfId="28859"/>
    <cellStyle name="Currency 4 7 4 6" xfId="13331"/>
    <cellStyle name="Currency 4 7 4 6 2" xfId="32660"/>
    <cellStyle name="Currency 4 7 4 7" xfId="16930"/>
    <cellStyle name="Currency 4 7 4 7 2" xfId="36213"/>
    <cellStyle name="Currency 4 7 4 8" xfId="21255"/>
    <cellStyle name="Currency 4 7 5" xfId="1919"/>
    <cellStyle name="Currency 4 7 5 2" xfId="1920"/>
    <cellStyle name="Currency 4 7 5 2 2" xfId="5465"/>
    <cellStyle name="Currency 4 7 5 2 2 2" xfId="24801"/>
    <cellStyle name="Currency 4 7 5 2 3" xfId="9535"/>
    <cellStyle name="Currency 4 7 5 2 3 2" xfId="28864"/>
    <cellStyle name="Currency 4 7 5 2 4" xfId="13336"/>
    <cellStyle name="Currency 4 7 5 2 4 2" xfId="32665"/>
    <cellStyle name="Currency 4 7 5 2 5" xfId="16935"/>
    <cellStyle name="Currency 4 7 5 2 5 2" xfId="36218"/>
    <cellStyle name="Currency 4 7 5 2 6" xfId="21260"/>
    <cellStyle name="Currency 4 7 5 3" xfId="5464"/>
    <cellStyle name="Currency 4 7 5 3 2" xfId="24800"/>
    <cellStyle name="Currency 4 7 5 4" xfId="9534"/>
    <cellStyle name="Currency 4 7 5 4 2" xfId="28863"/>
    <cellStyle name="Currency 4 7 5 5" xfId="13335"/>
    <cellStyle name="Currency 4 7 5 5 2" xfId="32664"/>
    <cellStyle name="Currency 4 7 5 6" xfId="16934"/>
    <cellStyle name="Currency 4 7 5 6 2" xfId="36217"/>
    <cellStyle name="Currency 4 7 5 7" xfId="21259"/>
    <cellStyle name="Currency 4 7 6" xfId="1921"/>
    <cellStyle name="Currency 4 7 6 2" xfId="5466"/>
    <cellStyle name="Currency 4 7 6 2 2" xfId="24802"/>
    <cellStyle name="Currency 4 7 6 3" xfId="9536"/>
    <cellStyle name="Currency 4 7 6 3 2" xfId="28865"/>
    <cellStyle name="Currency 4 7 6 4" xfId="13337"/>
    <cellStyle name="Currency 4 7 6 4 2" xfId="32666"/>
    <cellStyle name="Currency 4 7 6 5" xfId="16936"/>
    <cellStyle name="Currency 4 7 6 5 2" xfId="36219"/>
    <cellStyle name="Currency 4 7 6 6" xfId="21261"/>
    <cellStyle name="Currency 4 7 7" xfId="5451"/>
    <cellStyle name="Currency 4 7 7 2" xfId="24787"/>
    <cellStyle name="Currency 4 7 8" xfId="7798"/>
    <cellStyle name="Currency 4 7 8 2" xfId="27127"/>
    <cellStyle name="Currency 4 7 9" xfId="11599"/>
    <cellStyle name="Currency 4 7 9 2" xfId="30928"/>
    <cellStyle name="Currency 4 8" xfId="322"/>
    <cellStyle name="Currency 4 8 2" xfId="1922"/>
    <cellStyle name="Currency 4 8 2 2" xfId="1923"/>
    <cellStyle name="Currency 4 8 2 2 2" xfId="5469"/>
    <cellStyle name="Currency 4 8 2 2 2 2" xfId="24805"/>
    <cellStyle name="Currency 4 8 2 2 3" xfId="9538"/>
    <cellStyle name="Currency 4 8 2 2 3 2" xfId="28867"/>
    <cellStyle name="Currency 4 8 2 2 4" xfId="13339"/>
    <cellStyle name="Currency 4 8 2 2 4 2" xfId="32668"/>
    <cellStyle name="Currency 4 8 2 2 5" xfId="16939"/>
    <cellStyle name="Currency 4 8 2 2 5 2" xfId="36222"/>
    <cellStyle name="Currency 4 8 2 2 6" xfId="21263"/>
    <cellStyle name="Currency 4 8 2 3" xfId="5468"/>
    <cellStyle name="Currency 4 8 2 3 2" xfId="24804"/>
    <cellStyle name="Currency 4 8 2 4" xfId="9537"/>
    <cellStyle name="Currency 4 8 2 4 2" xfId="28866"/>
    <cellStyle name="Currency 4 8 2 5" xfId="13338"/>
    <cellStyle name="Currency 4 8 2 5 2" xfId="32667"/>
    <cellStyle name="Currency 4 8 2 6" xfId="16938"/>
    <cellStyle name="Currency 4 8 2 6 2" xfId="36221"/>
    <cellStyle name="Currency 4 8 2 7" xfId="21262"/>
    <cellStyle name="Currency 4 8 3" xfId="1924"/>
    <cellStyle name="Currency 4 8 3 2" xfId="5470"/>
    <cellStyle name="Currency 4 8 3 2 2" xfId="24806"/>
    <cellStyle name="Currency 4 8 3 3" xfId="9539"/>
    <cellStyle name="Currency 4 8 3 3 2" xfId="28868"/>
    <cellStyle name="Currency 4 8 3 4" xfId="13340"/>
    <cellStyle name="Currency 4 8 3 4 2" xfId="32669"/>
    <cellStyle name="Currency 4 8 3 5" xfId="16940"/>
    <cellStyle name="Currency 4 8 3 5 2" xfId="36223"/>
    <cellStyle name="Currency 4 8 3 6" xfId="21264"/>
    <cellStyle name="Currency 4 8 4" xfId="5467"/>
    <cellStyle name="Currency 4 8 4 2" xfId="24803"/>
    <cellStyle name="Currency 4 8 5" xfId="7947"/>
    <cellStyle name="Currency 4 8 5 2" xfId="27276"/>
    <cellStyle name="Currency 4 8 6" xfId="11748"/>
    <cellStyle name="Currency 4 8 6 2" xfId="31077"/>
    <cellStyle name="Currency 4 8 7" xfId="16937"/>
    <cellStyle name="Currency 4 8 7 2" xfId="36220"/>
    <cellStyle name="Currency 4 8 8" xfId="19672"/>
    <cellStyle name="Currency 4 9" xfId="1925"/>
    <cellStyle name="Currency 4 9 2" xfId="1926"/>
    <cellStyle name="Currency 4 9 2 2" xfId="1927"/>
    <cellStyle name="Currency 4 9 2 2 2" xfId="5473"/>
    <cellStyle name="Currency 4 9 2 2 2 2" xfId="24809"/>
    <cellStyle name="Currency 4 9 2 2 3" xfId="9542"/>
    <cellStyle name="Currency 4 9 2 2 3 2" xfId="28871"/>
    <cellStyle name="Currency 4 9 2 2 4" xfId="13343"/>
    <cellStyle name="Currency 4 9 2 2 4 2" xfId="32672"/>
    <cellStyle name="Currency 4 9 2 2 5" xfId="16943"/>
    <cellStyle name="Currency 4 9 2 2 5 2" xfId="36226"/>
    <cellStyle name="Currency 4 9 2 2 6" xfId="21267"/>
    <cellStyle name="Currency 4 9 2 3" xfId="5472"/>
    <cellStyle name="Currency 4 9 2 3 2" xfId="24808"/>
    <cellStyle name="Currency 4 9 2 4" xfId="9541"/>
    <cellStyle name="Currency 4 9 2 4 2" xfId="28870"/>
    <cellStyle name="Currency 4 9 2 5" xfId="13342"/>
    <cellStyle name="Currency 4 9 2 5 2" xfId="32671"/>
    <cellStyle name="Currency 4 9 2 6" xfId="16942"/>
    <cellStyle name="Currency 4 9 2 6 2" xfId="36225"/>
    <cellStyle name="Currency 4 9 2 7" xfId="21266"/>
    <cellStyle name="Currency 4 9 3" xfId="1928"/>
    <cellStyle name="Currency 4 9 3 2" xfId="5474"/>
    <cellStyle name="Currency 4 9 3 2 2" xfId="24810"/>
    <cellStyle name="Currency 4 9 3 3" xfId="9543"/>
    <cellStyle name="Currency 4 9 3 3 2" xfId="28872"/>
    <cellStyle name="Currency 4 9 3 4" xfId="13344"/>
    <cellStyle name="Currency 4 9 3 4 2" xfId="32673"/>
    <cellStyle name="Currency 4 9 3 5" xfId="16944"/>
    <cellStyle name="Currency 4 9 3 5 2" xfId="36227"/>
    <cellStyle name="Currency 4 9 3 6" xfId="21268"/>
    <cellStyle name="Currency 4 9 4" xfId="5471"/>
    <cellStyle name="Currency 4 9 4 2" xfId="24807"/>
    <cellStyle name="Currency 4 9 5" xfId="9540"/>
    <cellStyle name="Currency 4 9 5 2" xfId="28869"/>
    <cellStyle name="Currency 4 9 6" xfId="13341"/>
    <cellStyle name="Currency 4 9 6 2" xfId="32670"/>
    <cellStyle name="Currency 4 9 7" xfId="16941"/>
    <cellStyle name="Currency 4 9 7 2" xfId="36224"/>
    <cellStyle name="Currency 4 9 8" xfId="21265"/>
    <cellStyle name="Currency 5" xfId="59"/>
    <cellStyle name="Currency 6" xfId="71"/>
    <cellStyle name="Currency 6 2" xfId="75"/>
    <cellStyle name="Currency 7" xfId="79"/>
    <cellStyle name="Currency 8" xfId="109"/>
    <cellStyle name="Currency 9" xfId="113"/>
    <cellStyle name="Explanatory Text" xfId="19" builtinId="53" customBuiltin="1"/>
    <cellStyle name="Explanatory Text 2" xfId="38517"/>
    <cellStyle name="Followed Hyperlink" xfId="15327" builtinId="9" hidden="1"/>
    <cellStyle name="Followed Hyperlink" xfId="15328" builtinId="9" hidden="1"/>
    <cellStyle name="Followed Hyperlink" xfId="15329" builtinId="9" hidden="1"/>
    <cellStyle name="Followed Hyperlink" xfId="15330" builtinId="9" hidden="1"/>
    <cellStyle name="Followed Hyperlink" xfId="15331" builtinId="9" hidden="1"/>
    <cellStyle name="Followed Hyperlink" xfId="15332" builtinId="9" hidden="1"/>
    <cellStyle name="Followed Hyperlink" xfId="15333" builtinId="9" hidden="1"/>
    <cellStyle name="Followed Hyperlink" xfId="15334" builtinId="9" hidden="1"/>
    <cellStyle name="Followed Hyperlink" xfId="15335" builtinId="9" hidden="1"/>
    <cellStyle name="Followed Hyperlink" xfId="15336" builtinId="9" hidden="1"/>
    <cellStyle name="Followed Hyperlink" xfId="15337" builtinId="9" hidden="1"/>
    <cellStyle name="Followed Hyperlink" xfId="15338" builtinId="9" hidden="1"/>
    <cellStyle name="Followed Hyperlink" xfId="15339" builtinId="9" hidden="1"/>
    <cellStyle name="Followed Hyperlink" xfId="15340" builtinId="9" hidden="1"/>
    <cellStyle name="Followed Hyperlink" xfId="15341" builtinId="9" hidden="1"/>
    <cellStyle name="Followed Hyperlink" xfId="15342" builtinId="9" hidden="1"/>
    <cellStyle name="Followed Hyperlink" xfId="15343" builtinId="9" hidden="1"/>
    <cellStyle name="Followed Hyperlink" xfId="15344" builtinId="9" hidden="1"/>
    <cellStyle name="Followed Hyperlink" xfId="15345" builtinId="9" hidden="1"/>
    <cellStyle name="Followed Hyperlink" xfId="15346" builtinId="9" hidden="1"/>
    <cellStyle name="Followed Hyperlink" xfId="15347" builtinId="9" hidden="1"/>
    <cellStyle name="Followed Hyperlink" xfId="15348" builtinId="9" hidden="1"/>
    <cellStyle name="Followed Hyperlink" xfId="15349" builtinId="9" hidden="1"/>
    <cellStyle name="Followed Hyperlink" xfId="15350" builtinId="9" hidden="1"/>
    <cellStyle name="Followed Hyperlink" xfId="15351" builtinId="9" hidden="1"/>
    <cellStyle name="Followed Hyperlink" xfId="15352" builtinId="9" hidden="1"/>
    <cellStyle name="Followed Hyperlink" xfId="15353" builtinId="9" hidden="1"/>
    <cellStyle name="Followed Hyperlink" xfId="15354" builtinId="9" hidden="1"/>
    <cellStyle name="Followed Hyperlink" xfId="15355" builtinId="9" hidden="1"/>
    <cellStyle name="Followed Hyperlink" xfId="15356" builtinId="9" hidden="1"/>
    <cellStyle name="Followed Hyperlink" xfId="15357" builtinId="9" hidden="1"/>
    <cellStyle name="Followed Hyperlink" xfId="15358" builtinId="9" hidden="1"/>
    <cellStyle name="Followed Hyperlink" xfId="15359" builtinId="9" hidden="1"/>
    <cellStyle name="Followed Hyperlink" xfId="15360" builtinId="9" hidden="1"/>
    <cellStyle name="Followed Hyperlink" xfId="15361" builtinId="9" hidden="1"/>
    <cellStyle name="Followed Hyperlink" xfId="15362" builtinId="9" hidden="1"/>
    <cellStyle name="Followed Hyperlink" xfId="15363" builtinId="9" hidden="1"/>
    <cellStyle name="Followed Hyperlink" xfId="15364" builtinId="9" hidden="1"/>
    <cellStyle name="Followed Hyperlink" xfId="15365" builtinId="9" hidden="1"/>
    <cellStyle name="Followed Hyperlink" xfId="15366" builtinId="9" hidden="1"/>
    <cellStyle name="Followed Hyperlink" xfId="15367" builtinId="9" hidden="1"/>
    <cellStyle name="Followed Hyperlink" xfId="19361" builtinId="9" hidden="1"/>
    <cellStyle name="Followed Hyperlink" xfId="19362" builtinId="9" hidden="1"/>
    <cellStyle name="Followed Hyperlink" xfId="19363" builtinId="9" hidden="1"/>
    <cellStyle name="Followed Hyperlink" xfId="19364" builtinId="9" hidden="1"/>
    <cellStyle name="Followed Hyperlink" xfId="19365" builtinId="9" hidden="1"/>
    <cellStyle name="Followed Hyperlink" xfId="19366" builtinId="9" hidden="1"/>
    <cellStyle name="Followed Hyperlink" xfId="19367" builtinId="9" hidden="1"/>
    <cellStyle name="Followed Hyperlink" xfId="19368" builtinId="9" hidden="1"/>
    <cellStyle name="Followed Hyperlink" xfId="19369" builtinId="9" hidden="1"/>
    <cellStyle name="Followed Hyperlink" xfId="19370" builtinId="9" hidden="1"/>
    <cellStyle name="Followed Hyperlink" xfId="19371" builtinId="9" hidden="1"/>
    <cellStyle name="Followed Hyperlink" xfId="19372" builtinId="9" hidden="1"/>
    <cellStyle name="Followed Hyperlink" xfId="19373" builtinId="9" hidden="1"/>
    <cellStyle name="Followed Hyperlink" xfId="19374" builtinId="9" hidden="1"/>
    <cellStyle name="Followed Hyperlink" xfId="19375" builtinId="9" hidden="1"/>
    <cellStyle name="Followed Hyperlink" xfId="19376" builtinId="9" hidden="1"/>
    <cellStyle name="Followed Hyperlink" xfId="19377" builtinId="9" hidden="1"/>
    <cellStyle name="Followed Hyperlink" xfId="19378" builtinId="9" hidden="1"/>
    <cellStyle name="Followed Hyperlink" xfId="19379" builtinId="9" hidden="1"/>
    <cellStyle name="Followed Hyperlink" xfId="19380" builtinId="9" hidden="1"/>
    <cellStyle name="Followed Hyperlink" xfId="19381" builtinId="9" hidden="1"/>
    <cellStyle name="Followed Hyperlink" xfId="19382" builtinId="9" hidden="1"/>
    <cellStyle name="Followed Hyperlink" xfId="19383" builtinId="9" hidden="1"/>
    <cellStyle name="Followed Hyperlink" xfId="19384" builtinId="9" hidden="1"/>
    <cellStyle name="Followed Hyperlink" xfId="19385" builtinId="9" hidden="1"/>
    <cellStyle name="Followed Hyperlink" xfId="19386" builtinId="9" hidden="1"/>
    <cellStyle name="Followed Hyperlink" xfId="19387" builtinId="9" hidden="1"/>
    <cellStyle name="Followed Hyperlink" xfId="19388" builtinId="9" hidden="1"/>
    <cellStyle name="Followed Hyperlink" xfId="19389" builtinId="9" hidden="1"/>
    <cellStyle name="Followed Hyperlink" xfId="19390" builtinId="9" hidden="1"/>
    <cellStyle name="Followed Hyperlink" xfId="19391" builtinId="9" hidden="1"/>
    <cellStyle name="Followed Hyperlink" xfId="19392" builtinId="9" hidden="1"/>
    <cellStyle name="Followed Hyperlink" xfId="19393" builtinId="9" hidden="1"/>
    <cellStyle name="Followed Hyperlink" xfId="19394" builtinId="9" hidden="1"/>
    <cellStyle name="Followed Hyperlink" xfId="19395" builtinId="9" hidden="1"/>
    <cellStyle name="Followed Hyperlink" xfId="19396" builtinId="9" hidden="1"/>
    <cellStyle name="Followed Hyperlink" xfId="19397" builtinId="9" hidden="1"/>
    <cellStyle name="Followed Hyperlink" xfId="19398" builtinId="9" hidden="1"/>
    <cellStyle name="Followed Hyperlink" xfId="19399" builtinId="9" hidden="1"/>
    <cellStyle name="Followed Hyperlink" xfId="19400" builtinId="9" hidden="1"/>
    <cellStyle name="Followed Hyperlink" xfId="19401" builtinId="9" hidden="1"/>
    <cellStyle name="Followed Hyperlink" xfId="19413" builtinId="9" hidden="1"/>
    <cellStyle name="Followed Hyperlink" xfId="19334" builtinId="9" hidden="1"/>
    <cellStyle name="Followed Hyperlink" xfId="19305" builtinId="9" hidden="1"/>
    <cellStyle name="Followed Hyperlink" xfId="19272" builtinId="9" hidden="1"/>
    <cellStyle name="Followed Hyperlink" xfId="19416" builtinId="9" hidden="1"/>
    <cellStyle name="Followed Hyperlink" xfId="19344" builtinId="9" hidden="1"/>
    <cellStyle name="Followed Hyperlink" xfId="19315" builtinId="9" hidden="1"/>
    <cellStyle name="Followed Hyperlink" xfId="19275" builtinId="9" hidden="1"/>
    <cellStyle name="Followed Hyperlink" xfId="19229" builtinId="9" hidden="1"/>
    <cellStyle name="Followed Hyperlink" xfId="19414" builtinId="9" hidden="1"/>
    <cellStyle name="Followed Hyperlink" xfId="19342" builtinId="9" hidden="1"/>
    <cellStyle name="Followed Hyperlink" xfId="19313" builtinId="9" hidden="1"/>
    <cellStyle name="Followed Hyperlink" xfId="19273" builtinId="9" hidden="1"/>
    <cellStyle name="Followed Hyperlink" xfId="19415" builtinId="9" hidden="1"/>
    <cellStyle name="Followed Hyperlink" xfId="19343" builtinId="9" hidden="1"/>
    <cellStyle name="Followed Hyperlink" xfId="19314" builtinId="9" hidden="1"/>
    <cellStyle name="Followed Hyperlink" xfId="19274" builtinId="9" hidden="1"/>
    <cellStyle name="Followed Hyperlink" xfId="19228" builtinId="9" hidden="1"/>
    <cellStyle name="Followed Hyperlink" xfId="19227" builtinId="9" hidden="1"/>
    <cellStyle name="Followed Hyperlink" xfId="19216" builtinId="9" hidden="1"/>
    <cellStyle name="Followed Hyperlink" xfId="19412" builtinId="9" hidden="1"/>
    <cellStyle name="Followed Hyperlink" xfId="19211" builtinId="9" hidden="1"/>
    <cellStyle name="Followed Hyperlink" xfId="19331" builtinId="9" hidden="1"/>
    <cellStyle name="Followed Hyperlink" xfId="19304" builtinId="9" hidden="1"/>
    <cellStyle name="Followed Hyperlink" xfId="19268" builtinId="9" hidden="1"/>
    <cellStyle name="Followed Hyperlink" xfId="19411" builtinId="9" hidden="1"/>
    <cellStyle name="Followed Hyperlink" xfId="19341" builtinId="9" hidden="1"/>
    <cellStyle name="Followed Hyperlink" xfId="19312" builtinId="9" hidden="1"/>
    <cellStyle name="Followed Hyperlink" xfId="19271" builtinId="9" hidden="1"/>
    <cellStyle name="Followed Hyperlink" xfId="19226" builtinId="9" hidden="1"/>
    <cellStyle name="Followed Hyperlink" xfId="19409" builtinId="9" hidden="1"/>
    <cellStyle name="Followed Hyperlink" xfId="19339" builtinId="9" hidden="1"/>
    <cellStyle name="Followed Hyperlink" xfId="19310" builtinId="9" hidden="1"/>
    <cellStyle name="Followed Hyperlink" xfId="19269" builtinId="9" hidden="1"/>
    <cellStyle name="Followed Hyperlink" xfId="19410" builtinId="9" hidden="1"/>
    <cellStyle name="Followed Hyperlink" xfId="19340" builtinId="9" hidden="1"/>
    <cellStyle name="Followed Hyperlink" xfId="19311" builtinId="9" hidden="1"/>
    <cellStyle name="Followed Hyperlink" xfId="19270" builtinId="9" hidden="1"/>
    <cellStyle name="Followed Hyperlink" xfId="19225" builtinId="9" hidden="1"/>
    <cellStyle name="Followed Hyperlink" xfId="19224" builtinId="9" hidden="1"/>
    <cellStyle name="Followed Hyperlink" xfId="19408" builtinId="9" hidden="1"/>
    <cellStyle name="Followed Hyperlink" xfId="19240" builtinId="9" hidden="1"/>
    <cellStyle name="Followed Hyperlink" xfId="19324" builtinId="9" hidden="1"/>
    <cellStyle name="Followed Hyperlink" xfId="19221" builtinId="9" hidden="1"/>
    <cellStyle name="Followed Hyperlink" xfId="19303" builtinId="9" hidden="1"/>
    <cellStyle name="Followed Hyperlink" xfId="19336" builtinId="9" hidden="1"/>
    <cellStyle name="Followed Hyperlink" xfId="19247" builtinId="9" hidden="1"/>
    <cellStyle name="Followed Hyperlink" xfId="19439" builtinId="9" hidden="1"/>
    <cellStyle name="Followed Hyperlink" xfId="19308" builtinId="9" hidden="1"/>
    <cellStyle name="Followed Hyperlink" xfId="19215" builtinId="9" hidden="1"/>
    <cellStyle name="Followed Hyperlink" xfId="19235" builtinId="9" hidden="1"/>
    <cellStyle name="Followed Hyperlink" xfId="19294" builtinId="9" hidden="1"/>
    <cellStyle name="Followed Hyperlink" xfId="19267" builtinId="9" hidden="1"/>
    <cellStyle name="Followed Hyperlink" xfId="19330" builtinId="9" hidden="1"/>
    <cellStyle name="Followed Hyperlink" xfId="19425" builtinId="9" hidden="1"/>
    <cellStyle name="Followed Hyperlink" xfId="19248" builtinId="9" hidden="1"/>
    <cellStyle name="Followed Hyperlink" xfId="19255" builtinId="9" hidden="1"/>
    <cellStyle name="Followed Hyperlink" xfId="19298" builtinId="9" hidden="1"/>
    <cellStyle name="Followed Hyperlink" xfId="19441" builtinId="9" hidden="1"/>
    <cellStyle name="Followed Hyperlink" xfId="19407" builtinId="9" hidden="1"/>
    <cellStyle name="Followed Hyperlink" xfId="19442" builtinId="9" hidden="1"/>
    <cellStyle name="Followed Hyperlink" xfId="19283" builtinId="9" hidden="1"/>
    <cellStyle name="Followed Hyperlink" xfId="19214" builtinId="9" hidden="1"/>
    <cellStyle name="Followed Hyperlink" xfId="19217" builtinId="9" hidden="1"/>
    <cellStyle name="Followed Hyperlink" xfId="19266" builtinId="9" hidden="1"/>
    <cellStyle name="Followed Hyperlink" xfId="19231" builtinId="9" hidden="1"/>
    <cellStyle name="Followed Hyperlink" xfId="19236" builtinId="9" hidden="1"/>
    <cellStyle name="Followed Hyperlink" xfId="19428" builtinId="9" hidden="1"/>
    <cellStyle name="Followed Hyperlink" xfId="19327" builtinId="9" hidden="1"/>
    <cellStyle name="Followed Hyperlink" xfId="19335" builtinId="9" hidden="1"/>
    <cellStyle name="Followed Hyperlink" xfId="19280" builtinId="9" hidden="1"/>
    <cellStyle name="Followed Hyperlink" xfId="19290" builtinId="9" hidden="1"/>
    <cellStyle name="Followed Hyperlink" xfId="19323" builtinId="9" hidden="1"/>
    <cellStyle name="Followed Hyperlink" xfId="19306" builtinId="9" hidden="1"/>
    <cellStyle name="Followed Hyperlink" xfId="19232" builtinId="9" hidden="1"/>
    <cellStyle name="Followed Hyperlink" xfId="19237" builtinId="9" hidden="1"/>
    <cellStyle name="Followed Hyperlink" xfId="19293" builtinId="9" hidden="1"/>
    <cellStyle name="Followed Hyperlink" xfId="19358" builtinId="9" hidden="1"/>
    <cellStyle name="Followed Hyperlink" xfId="19440" builtinId="9" hidden="1"/>
    <cellStyle name="Followed Hyperlink" xfId="19222" builtinId="9" hidden="1"/>
    <cellStyle name="Followed Hyperlink" xfId="19279" builtinId="9" hidden="1"/>
    <cellStyle name="Followed Hyperlink" xfId="19289" builtinId="9" hidden="1"/>
    <cellStyle name="Followed Hyperlink" xfId="19249" builtinId="9" hidden="1"/>
    <cellStyle name="Followed Hyperlink" xfId="19424" builtinId="9" hidden="1"/>
    <cellStyle name="Followed Hyperlink" xfId="19332" builtinId="9" hidden="1"/>
    <cellStyle name="Followed Hyperlink" xfId="19431" builtinId="9" hidden="1"/>
    <cellStyle name="Followed Hyperlink" xfId="19281" builtinId="9" hidden="1"/>
    <cellStyle name="Followed Hyperlink" xfId="19265" builtinId="9" hidden="1"/>
    <cellStyle name="Followed Hyperlink" xfId="19353" builtinId="9" hidden="1"/>
    <cellStyle name="Followed Hyperlink" xfId="19278" builtinId="9" hidden="1"/>
    <cellStyle name="Followed Hyperlink" xfId="19210" builtinId="9" hidden="1"/>
    <cellStyle name="Followed Hyperlink" xfId="19257" builtinId="9" hidden="1"/>
    <cellStyle name="Followed Hyperlink" xfId="19427" builtinId="9" hidden="1"/>
    <cellStyle name="Followed Hyperlink" xfId="19233" builtinId="9" hidden="1"/>
    <cellStyle name="Followed Hyperlink" xfId="19253" builtinId="9" hidden="1"/>
    <cellStyle name="Followed Hyperlink" xfId="19309" builtinId="9" hidden="1"/>
    <cellStyle name="Followed Hyperlink" xfId="19246" builtinId="9" hidden="1"/>
    <cellStyle name="Followed Hyperlink" xfId="19238" builtinId="9" hidden="1"/>
    <cellStyle name="Followed Hyperlink" xfId="19405" builtinId="9" hidden="1"/>
    <cellStyle name="Followed Hyperlink" xfId="19418" builtinId="9" hidden="1"/>
    <cellStyle name="Followed Hyperlink" xfId="19337" builtinId="9" hidden="1"/>
    <cellStyle name="Followed Hyperlink" xfId="19291" builtinId="9" hidden="1"/>
    <cellStyle name="Followed Hyperlink" xfId="19348" builtinId="9" hidden="1"/>
    <cellStyle name="Followed Hyperlink" xfId="19234" builtinId="9" hidden="1"/>
    <cellStyle name="Followed Hyperlink" xfId="19435" builtinId="9" hidden="1"/>
    <cellStyle name="Followed Hyperlink" xfId="19419" builtinId="9" hidden="1"/>
    <cellStyle name="Followed Hyperlink" xfId="19301" builtinId="9" hidden="1"/>
    <cellStyle name="Followed Hyperlink" xfId="19421" builtinId="9" hidden="1"/>
    <cellStyle name="Followed Hyperlink" xfId="19317" builtinId="9" hidden="1"/>
    <cellStyle name="Followed Hyperlink" xfId="19219" builtinId="9" hidden="1"/>
    <cellStyle name="Followed Hyperlink" xfId="19287" builtinId="9" hidden="1"/>
    <cellStyle name="Followed Hyperlink" xfId="19430" builtinId="9" hidden="1"/>
    <cellStyle name="Followed Hyperlink" xfId="19354" builtinId="9" hidden="1"/>
    <cellStyle name="Followed Hyperlink" xfId="19437" builtinId="9" hidden="1"/>
    <cellStyle name="Followed Hyperlink" xfId="19357" builtinId="9" hidden="1"/>
    <cellStyle name="Followed Hyperlink" xfId="19404" builtinId="9" hidden="1"/>
    <cellStyle name="Followed Hyperlink" xfId="19223" builtinId="9" hidden="1"/>
    <cellStyle name="Followed Hyperlink" xfId="19300" builtinId="9" hidden="1"/>
    <cellStyle name="Followed Hyperlink" xfId="19434" builtinId="9" hidden="1"/>
    <cellStyle name="Followed Hyperlink" xfId="19230" builtinId="9" hidden="1"/>
    <cellStyle name="Followed Hyperlink" xfId="19320" builtinId="9" hidden="1"/>
    <cellStyle name="Followed Hyperlink" xfId="15372" builtinId="9" hidden="1"/>
    <cellStyle name="Followed Hyperlink" xfId="19256" builtinId="9" hidden="1"/>
    <cellStyle name="Followed Hyperlink" xfId="19319" builtinId="9" hidden="1"/>
    <cellStyle name="Followed Hyperlink" xfId="19295" builtinId="9" hidden="1"/>
    <cellStyle name="Followed Hyperlink" xfId="19307" builtinId="9" hidden="1"/>
    <cellStyle name="Followed Hyperlink" xfId="19420" builtinId="9" hidden="1"/>
    <cellStyle name="Followed Hyperlink" xfId="19263" builtinId="9" hidden="1"/>
    <cellStyle name="Followed Hyperlink" xfId="19212" builtinId="9" hidden="1"/>
    <cellStyle name="Followed Hyperlink" xfId="19258" builtinId="9" hidden="1"/>
    <cellStyle name="Followed Hyperlink" xfId="19316" builtinId="9" hidden="1"/>
    <cellStyle name="Followed Hyperlink" xfId="19325" builtinId="9" hidden="1"/>
    <cellStyle name="Followed Hyperlink" xfId="19245" builtinId="9" hidden="1"/>
    <cellStyle name="Followed Hyperlink" xfId="19402" builtinId="9" hidden="1"/>
    <cellStyle name="Followed Hyperlink" xfId="19333" builtinId="9" hidden="1"/>
    <cellStyle name="Followed Hyperlink" xfId="19254" builtinId="9" hidden="1"/>
    <cellStyle name="Followed Hyperlink" xfId="19277" builtinId="9" hidden="1"/>
    <cellStyle name="Followed Hyperlink" xfId="19436" builtinId="9" hidden="1"/>
    <cellStyle name="Followed Hyperlink" xfId="19282" builtinId="9" hidden="1"/>
    <cellStyle name="Followed Hyperlink" xfId="19285" builtinId="9" hidden="1"/>
    <cellStyle name="Followed Hyperlink" xfId="19286" builtinId="9" hidden="1"/>
    <cellStyle name="Followed Hyperlink" xfId="19433" builtinId="9" hidden="1"/>
    <cellStyle name="Followed Hyperlink" xfId="19356" builtinId="9" hidden="1"/>
    <cellStyle name="Followed Hyperlink" xfId="19299" builtinId="9" hidden="1"/>
    <cellStyle name="Followed Hyperlink" xfId="19444" builtinId="9" hidden="1"/>
    <cellStyle name="Followed Hyperlink" xfId="19243" builtinId="9" hidden="1"/>
    <cellStyle name="Followed Hyperlink" xfId="19250" builtinId="9" hidden="1"/>
    <cellStyle name="Followed Hyperlink" xfId="19417" builtinId="9" hidden="1"/>
    <cellStyle name="Followed Hyperlink" xfId="19242" builtinId="9" hidden="1"/>
    <cellStyle name="Followed Hyperlink" xfId="19284" builtinId="9" hidden="1"/>
    <cellStyle name="Followed Hyperlink" xfId="19322" builtinId="9" hidden="1"/>
    <cellStyle name="Followed Hyperlink" xfId="19426" builtinId="9" hidden="1"/>
    <cellStyle name="Followed Hyperlink" xfId="19259" builtinId="9" hidden="1"/>
    <cellStyle name="Followed Hyperlink" xfId="19220" builtinId="9" hidden="1"/>
    <cellStyle name="Followed Hyperlink" xfId="19432" builtinId="9" hidden="1"/>
    <cellStyle name="Followed Hyperlink" xfId="19239" builtinId="9" hidden="1"/>
    <cellStyle name="Followed Hyperlink" xfId="19264" builtinId="9" hidden="1"/>
    <cellStyle name="Followed Hyperlink" xfId="19338" builtinId="9" hidden="1"/>
    <cellStyle name="Followed Hyperlink" xfId="19321" builtinId="9" hidden="1"/>
    <cellStyle name="Followed Hyperlink" xfId="19218" builtinId="9" hidden="1"/>
    <cellStyle name="Followed Hyperlink" xfId="19352" builtinId="9" hidden="1"/>
    <cellStyle name="Followed Hyperlink" xfId="19438" builtinId="9" hidden="1"/>
    <cellStyle name="Followed Hyperlink" xfId="19422" builtinId="9" hidden="1"/>
    <cellStyle name="Followed Hyperlink" xfId="19350" builtinId="9" hidden="1"/>
    <cellStyle name="Good" xfId="10" builtinId="26" customBuiltin="1"/>
    <cellStyle name="Good 2" xfId="38518"/>
    <cellStyle name="Heading 1" xfId="6" builtinId="16" customBuiltin="1"/>
    <cellStyle name="Heading 1 2" xfId="38519"/>
    <cellStyle name="Heading 2" xfId="7" builtinId="17" customBuiltin="1"/>
    <cellStyle name="Heading 2 2" xfId="38520"/>
    <cellStyle name="Heading 3" xfId="8" builtinId="18" customBuiltin="1"/>
    <cellStyle name="Heading 3 2" xfId="38521"/>
    <cellStyle name="Heading 4" xfId="9" builtinId="19" customBuiltin="1"/>
    <cellStyle name="Heading 4 2" xfId="38522"/>
    <cellStyle name="Input" xfId="13" builtinId="20" customBuiltin="1"/>
    <cellStyle name="Input 2" xfId="38523"/>
    <cellStyle name="Linked Cell" xfId="16" builtinId="24" customBuiltin="1"/>
    <cellStyle name="Linked Cell 2" xfId="38524"/>
    <cellStyle name="Neutral" xfId="12" builtinId="28" customBuiltin="1"/>
    <cellStyle name="Neutral 2" xfId="38525"/>
    <cellStyle name="Normal" xfId="0" builtinId="0"/>
    <cellStyle name="Normal 10" xfId="102"/>
    <cellStyle name="Normal 10 2" xfId="147"/>
    <cellStyle name="Normal 10 3" xfId="16945"/>
    <cellStyle name="Normal 11" xfId="108"/>
    <cellStyle name="Normal 12" xfId="111"/>
    <cellStyle name="Normal 12 2" xfId="263"/>
    <cellStyle name="Normal 12 3" xfId="189"/>
    <cellStyle name="Normal 12 4" xfId="16946"/>
    <cellStyle name="Normal 13" xfId="110"/>
    <cellStyle name="Normal 13 10" xfId="5475"/>
    <cellStyle name="Normal 13 10 2" xfId="24811"/>
    <cellStyle name="Normal 13 11" xfId="7760"/>
    <cellStyle name="Normal 13 11 2" xfId="27089"/>
    <cellStyle name="Normal 13 12" xfId="11561"/>
    <cellStyle name="Normal 13 12 2" xfId="30890"/>
    <cellStyle name="Normal 13 13" xfId="16947"/>
    <cellStyle name="Normal 13 13 2" xfId="36228"/>
    <cellStyle name="Normal 13 14" xfId="19485"/>
    <cellStyle name="Normal 13 2" xfId="262"/>
    <cellStyle name="Normal 13 2 10" xfId="16948"/>
    <cellStyle name="Normal 13 2 10 2" xfId="36229"/>
    <cellStyle name="Normal 13 2 11" xfId="19631"/>
    <cellStyle name="Normal 13 2 2" xfId="511"/>
    <cellStyle name="Normal 13 2 2 2" xfId="1929"/>
    <cellStyle name="Normal 13 2 2 2 2" xfId="1930"/>
    <cellStyle name="Normal 13 2 2 2 2 2" xfId="5479"/>
    <cellStyle name="Normal 13 2 2 2 2 2 2" xfId="24815"/>
    <cellStyle name="Normal 13 2 2 2 2 3" xfId="9545"/>
    <cellStyle name="Normal 13 2 2 2 2 3 2" xfId="28874"/>
    <cellStyle name="Normal 13 2 2 2 2 4" xfId="13346"/>
    <cellStyle name="Normal 13 2 2 2 2 4 2" xfId="32675"/>
    <cellStyle name="Normal 13 2 2 2 2 5" xfId="16951"/>
    <cellStyle name="Normal 13 2 2 2 2 5 2" xfId="36232"/>
    <cellStyle name="Normal 13 2 2 2 2 6" xfId="21270"/>
    <cellStyle name="Normal 13 2 2 2 3" xfId="5478"/>
    <cellStyle name="Normal 13 2 2 2 3 2" xfId="24814"/>
    <cellStyle name="Normal 13 2 2 2 4" xfId="9544"/>
    <cellStyle name="Normal 13 2 2 2 4 2" xfId="28873"/>
    <cellStyle name="Normal 13 2 2 2 5" xfId="13345"/>
    <cellStyle name="Normal 13 2 2 2 5 2" xfId="32674"/>
    <cellStyle name="Normal 13 2 2 2 6" xfId="16950"/>
    <cellStyle name="Normal 13 2 2 2 6 2" xfId="36231"/>
    <cellStyle name="Normal 13 2 2 2 7" xfId="21269"/>
    <cellStyle name="Normal 13 2 2 3" xfId="1931"/>
    <cellStyle name="Normal 13 2 2 3 2" xfId="5480"/>
    <cellStyle name="Normal 13 2 2 3 2 2" xfId="24816"/>
    <cellStyle name="Normal 13 2 2 3 3" xfId="9546"/>
    <cellStyle name="Normal 13 2 2 3 3 2" xfId="28875"/>
    <cellStyle name="Normal 13 2 2 3 4" xfId="13347"/>
    <cellStyle name="Normal 13 2 2 3 4 2" xfId="32676"/>
    <cellStyle name="Normal 13 2 2 3 5" xfId="16952"/>
    <cellStyle name="Normal 13 2 2 3 5 2" xfId="36233"/>
    <cellStyle name="Normal 13 2 2 3 6" xfId="21271"/>
    <cellStyle name="Normal 13 2 2 4" xfId="5477"/>
    <cellStyle name="Normal 13 2 2 4 2" xfId="24813"/>
    <cellStyle name="Normal 13 2 2 5" xfId="8128"/>
    <cellStyle name="Normal 13 2 2 5 2" xfId="27457"/>
    <cellStyle name="Normal 13 2 2 6" xfId="11929"/>
    <cellStyle name="Normal 13 2 2 6 2" xfId="31258"/>
    <cellStyle name="Normal 13 2 2 7" xfId="16949"/>
    <cellStyle name="Normal 13 2 2 7 2" xfId="36230"/>
    <cellStyle name="Normal 13 2 2 8" xfId="19853"/>
    <cellStyle name="Normal 13 2 3" xfId="1932"/>
    <cellStyle name="Normal 13 2 3 2" xfId="1933"/>
    <cellStyle name="Normal 13 2 3 2 2" xfId="1934"/>
    <cellStyle name="Normal 13 2 3 2 2 2" xfId="5483"/>
    <cellStyle name="Normal 13 2 3 2 2 2 2" xfId="24819"/>
    <cellStyle name="Normal 13 2 3 2 2 3" xfId="9549"/>
    <cellStyle name="Normal 13 2 3 2 2 3 2" xfId="28878"/>
    <cellStyle name="Normal 13 2 3 2 2 4" xfId="13350"/>
    <cellStyle name="Normal 13 2 3 2 2 4 2" xfId="32679"/>
    <cellStyle name="Normal 13 2 3 2 2 5" xfId="16955"/>
    <cellStyle name="Normal 13 2 3 2 2 5 2" xfId="36236"/>
    <cellStyle name="Normal 13 2 3 2 2 6" xfId="21274"/>
    <cellStyle name="Normal 13 2 3 2 3" xfId="5482"/>
    <cellStyle name="Normal 13 2 3 2 3 2" xfId="24818"/>
    <cellStyle name="Normal 13 2 3 2 4" xfId="9548"/>
    <cellStyle name="Normal 13 2 3 2 4 2" xfId="28877"/>
    <cellStyle name="Normal 13 2 3 2 5" xfId="13349"/>
    <cellStyle name="Normal 13 2 3 2 5 2" xfId="32678"/>
    <cellStyle name="Normal 13 2 3 2 6" xfId="16954"/>
    <cellStyle name="Normal 13 2 3 2 6 2" xfId="36235"/>
    <cellStyle name="Normal 13 2 3 2 7" xfId="21273"/>
    <cellStyle name="Normal 13 2 3 3" xfId="1935"/>
    <cellStyle name="Normal 13 2 3 3 2" xfId="5484"/>
    <cellStyle name="Normal 13 2 3 3 2 2" xfId="24820"/>
    <cellStyle name="Normal 13 2 3 3 3" xfId="9550"/>
    <cellStyle name="Normal 13 2 3 3 3 2" xfId="28879"/>
    <cellStyle name="Normal 13 2 3 3 4" xfId="13351"/>
    <cellStyle name="Normal 13 2 3 3 4 2" xfId="32680"/>
    <cellStyle name="Normal 13 2 3 3 5" xfId="16956"/>
    <cellStyle name="Normal 13 2 3 3 5 2" xfId="36237"/>
    <cellStyle name="Normal 13 2 3 3 6" xfId="21275"/>
    <cellStyle name="Normal 13 2 3 4" xfId="5481"/>
    <cellStyle name="Normal 13 2 3 4 2" xfId="24817"/>
    <cellStyle name="Normal 13 2 3 5" xfId="9547"/>
    <cellStyle name="Normal 13 2 3 5 2" xfId="28876"/>
    <cellStyle name="Normal 13 2 3 6" xfId="13348"/>
    <cellStyle name="Normal 13 2 3 6 2" xfId="32677"/>
    <cellStyle name="Normal 13 2 3 7" xfId="16953"/>
    <cellStyle name="Normal 13 2 3 7 2" xfId="36234"/>
    <cellStyle name="Normal 13 2 3 8" xfId="21272"/>
    <cellStyle name="Normal 13 2 4" xfId="1936"/>
    <cellStyle name="Normal 13 2 4 2" xfId="1937"/>
    <cellStyle name="Normal 13 2 4 2 2" xfId="1938"/>
    <cellStyle name="Normal 13 2 4 2 2 2" xfId="5487"/>
    <cellStyle name="Normal 13 2 4 2 2 2 2" xfId="24823"/>
    <cellStyle name="Normal 13 2 4 2 2 3" xfId="9553"/>
    <cellStyle name="Normal 13 2 4 2 2 3 2" xfId="28882"/>
    <cellStyle name="Normal 13 2 4 2 2 4" xfId="13354"/>
    <cellStyle name="Normal 13 2 4 2 2 4 2" xfId="32683"/>
    <cellStyle name="Normal 13 2 4 2 2 5" xfId="16959"/>
    <cellStyle name="Normal 13 2 4 2 2 5 2" xfId="36240"/>
    <cellStyle name="Normal 13 2 4 2 2 6" xfId="21278"/>
    <cellStyle name="Normal 13 2 4 2 3" xfId="5486"/>
    <cellStyle name="Normal 13 2 4 2 3 2" xfId="24822"/>
    <cellStyle name="Normal 13 2 4 2 4" xfId="9552"/>
    <cellStyle name="Normal 13 2 4 2 4 2" xfId="28881"/>
    <cellStyle name="Normal 13 2 4 2 5" xfId="13353"/>
    <cellStyle name="Normal 13 2 4 2 5 2" xfId="32682"/>
    <cellStyle name="Normal 13 2 4 2 6" xfId="16958"/>
    <cellStyle name="Normal 13 2 4 2 6 2" xfId="36239"/>
    <cellStyle name="Normal 13 2 4 2 7" xfId="21277"/>
    <cellStyle name="Normal 13 2 4 3" xfId="1939"/>
    <cellStyle name="Normal 13 2 4 3 2" xfId="5488"/>
    <cellStyle name="Normal 13 2 4 3 2 2" xfId="24824"/>
    <cellStyle name="Normal 13 2 4 3 3" xfId="9554"/>
    <cellStyle name="Normal 13 2 4 3 3 2" xfId="28883"/>
    <cellStyle name="Normal 13 2 4 3 4" xfId="13355"/>
    <cellStyle name="Normal 13 2 4 3 4 2" xfId="32684"/>
    <cellStyle name="Normal 13 2 4 3 5" xfId="16960"/>
    <cellStyle name="Normal 13 2 4 3 5 2" xfId="36241"/>
    <cellStyle name="Normal 13 2 4 3 6" xfId="21279"/>
    <cellStyle name="Normal 13 2 4 4" xfId="5485"/>
    <cellStyle name="Normal 13 2 4 4 2" xfId="24821"/>
    <cellStyle name="Normal 13 2 4 5" xfId="9551"/>
    <cellStyle name="Normal 13 2 4 5 2" xfId="28880"/>
    <cellStyle name="Normal 13 2 4 6" xfId="13352"/>
    <cellStyle name="Normal 13 2 4 6 2" xfId="32681"/>
    <cellStyle name="Normal 13 2 4 7" xfId="16957"/>
    <cellStyle name="Normal 13 2 4 7 2" xfId="36238"/>
    <cellStyle name="Normal 13 2 4 8" xfId="21276"/>
    <cellStyle name="Normal 13 2 5" xfId="1940"/>
    <cellStyle name="Normal 13 2 5 2" xfId="1941"/>
    <cellStyle name="Normal 13 2 5 2 2" xfId="5490"/>
    <cellStyle name="Normal 13 2 5 2 2 2" xfId="24826"/>
    <cellStyle name="Normal 13 2 5 2 3" xfId="9556"/>
    <cellStyle name="Normal 13 2 5 2 3 2" xfId="28885"/>
    <cellStyle name="Normal 13 2 5 2 4" xfId="13357"/>
    <cellStyle name="Normal 13 2 5 2 4 2" xfId="32686"/>
    <cellStyle name="Normal 13 2 5 2 5" xfId="16962"/>
    <cellStyle name="Normal 13 2 5 2 5 2" xfId="36243"/>
    <cellStyle name="Normal 13 2 5 2 6" xfId="21281"/>
    <cellStyle name="Normal 13 2 5 3" xfId="5489"/>
    <cellStyle name="Normal 13 2 5 3 2" xfId="24825"/>
    <cellStyle name="Normal 13 2 5 4" xfId="9555"/>
    <cellStyle name="Normal 13 2 5 4 2" xfId="28884"/>
    <cellStyle name="Normal 13 2 5 5" xfId="13356"/>
    <cellStyle name="Normal 13 2 5 5 2" xfId="32685"/>
    <cellStyle name="Normal 13 2 5 6" xfId="16961"/>
    <cellStyle name="Normal 13 2 5 6 2" xfId="36242"/>
    <cellStyle name="Normal 13 2 5 7" xfId="21280"/>
    <cellStyle name="Normal 13 2 6" xfId="1942"/>
    <cellStyle name="Normal 13 2 6 2" xfId="5491"/>
    <cellStyle name="Normal 13 2 6 2 2" xfId="24827"/>
    <cellStyle name="Normal 13 2 6 3" xfId="9557"/>
    <cellStyle name="Normal 13 2 6 3 2" xfId="28886"/>
    <cellStyle name="Normal 13 2 6 4" xfId="13358"/>
    <cellStyle name="Normal 13 2 6 4 2" xfId="32687"/>
    <cellStyle name="Normal 13 2 6 5" xfId="16963"/>
    <cellStyle name="Normal 13 2 6 5 2" xfId="36244"/>
    <cellStyle name="Normal 13 2 6 6" xfId="21282"/>
    <cellStyle name="Normal 13 2 7" xfId="5476"/>
    <cellStyle name="Normal 13 2 7 2" xfId="24812"/>
    <cellStyle name="Normal 13 2 8" xfId="7906"/>
    <cellStyle name="Normal 13 2 8 2" xfId="27235"/>
    <cellStyle name="Normal 13 2 9" xfId="11707"/>
    <cellStyle name="Normal 13 2 9 2" xfId="31036"/>
    <cellStyle name="Normal 13 3" xfId="188"/>
    <cellStyle name="Normal 13 3 10" xfId="16964"/>
    <cellStyle name="Normal 13 3 10 2" xfId="36245"/>
    <cellStyle name="Normal 13 3 11" xfId="19558"/>
    <cellStyle name="Normal 13 3 2" xfId="438"/>
    <cellStyle name="Normal 13 3 2 2" xfId="1943"/>
    <cellStyle name="Normal 13 3 2 2 2" xfId="1944"/>
    <cellStyle name="Normal 13 3 2 2 2 2" xfId="5495"/>
    <cellStyle name="Normal 13 3 2 2 2 2 2" xfId="24831"/>
    <cellStyle name="Normal 13 3 2 2 2 3" xfId="9559"/>
    <cellStyle name="Normal 13 3 2 2 2 3 2" xfId="28888"/>
    <cellStyle name="Normal 13 3 2 2 2 4" xfId="13360"/>
    <cellStyle name="Normal 13 3 2 2 2 4 2" xfId="32689"/>
    <cellStyle name="Normal 13 3 2 2 2 5" xfId="16967"/>
    <cellStyle name="Normal 13 3 2 2 2 5 2" xfId="36248"/>
    <cellStyle name="Normal 13 3 2 2 2 6" xfId="21284"/>
    <cellStyle name="Normal 13 3 2 2 3" xfId="5494"/>
    <cellStyle name="Normal 13 3 2 2 3 2" xfId="24830"/>
    <cellStyle name="Normal 13 3 2 2 4" xfId="9558"/>
    <cellStyle name="Normal 13 3 2 2 4 2" xfId="28887"/>
    <cellStyle name="Normal 13 3 2 2 5" xfId="13359"/>
    <cellStyle name="Normal 13 3 2 2 5 2" xfId="32688"/>
    <cellStyle name="Normal 13 3 2 2 6" xfId="16966"/>
    <cellStyle name="Normal 13 3 2 2 6 2" xfId="36247"/>
    <cellStyle name="Normal 13 3 2 2 7" xfId="21283"/>
    <cellStyle name="Normal 13 3 2 3" xfId="1945"/>
    <cellStyle name="Normal 13 3 2 3 2" xfId="5496"/>
    <cellStyle name="Normal 13 3 2 3 2 2" xfId="24832"/>
    <cellStyle name="Normal 13 3 2 3 3" xfId="9560"/>
    <cellStyle name="Normal 13 3 2 3 3 2" xfId="28889"/>
    <cellStyle name="Normal 13 3 2 3 4" xfId="13361"/>
    <cellStyle name="Normal 13 3 2 3 4 2" xfId="32690"/>
    <cellStyle name="Normal 13 3 2 3 5" xfId="16968"/>
    <cellStyle name="Normal 13 3 2 3 5 2" xfId="36249"/>
    <cellStyle name="Normal 13 3 2 3 6" xfId="21285"/>
    <cellStyle name="Normal 13 3 2 4" xfId="5493"/>
    <cellStyle name="Normal 13 3 2 4 2" xfId="24829"/>
    <cellStyle name="Normal 13 3 2 5" xfId="8055"/>
    <cellStyle name="Normal 13 3 2 5 2" xfId="27384"/>
    <cellStyle name="Normal 13 3 2 6" xfId="11856"/>
    <cellStyle name="Normal 13 3 2 6 2" xfId="31185"/>
    <cellStyle name="Normal 13 3 2 7" xfId="16965"/>
    <cellStyle name="Normal 13 3 2 7 2" xfId="36246"/>
    <cellStyle name="Normal 13 3 2 8" xfId="19780"/>
    <cellStyle name="Normal 13 3 3" xfId="1946"/>
    <cellStyle name="Normal 13 3 3 2" xfId="1947"/>
    <cellStyle name="Normal 13 3 3 2 2" xfId="1948"/>
    <cellStyle name="Normal 13 3 3 2 2 2" xfId="5499"/>
    <cellStyle name="Normal 13 3 3 2 2 2 2" xfId="24835"/>
    <cellStyle name="Normal 13 3 3 2 2 3" xfId="9563"/>
    <cellStyle name="Normal 13 3 3 2 2 3 2" xfId="28892"/>
    <cellStyle name="Normal 13 3 3 2 2 4" xfId="13364"/>
    <cellStyle name="Normal 13 3 3 2 2 4 2" xfId="32693"/>
    <cellStyle name="Normal 13 3 3 2 2 5" xfId="16971"/>
    <cellStyle name="Normal 13 3 3 2 2 5 2" xfId="36252"/>
    <cellStyle name="Normal 13 3 3 2 2 6" xfId="21288"/>
    <cellStyle name="Normal 13 3 3 2 3" xfId="5498"/>
    <cellStyle name="Normal 13 3 3 2 3 2" xfId="24834"/>
    <cellStyle name="Normal 13 3 3 2 4" xfId="9562"/>
    <cellStyle name="Normal 13 3 3 2 4 2" xfId="28891"/>
    <cellStyle name="Normal 13 3 3 2 5" xfId="13363"/>
    <cellStyle name="Normal 13 3 3 2 5 2" xfId="32692"/>
    <cellStyle name="Normal 13 3 3 2 6" xfId="16970"/>
    <cellStyle name="Normal 13 3 3 2 6 2" xfId="36251"/>
    <cellStyle name="Normal 13 3 3 2 7" xfId="21287"/>
    <cellStyle name="Normal 13 3 3 3" xfId="1949"/>
    <cellStyle name="Normal 13 3 3 3 2" xfId="5500"/>
    <cellStyle name="Normal 13 3 3 3 2 2" xfId="24836"/>
    <cellStyle name="Normal 13 3 3 3 3" xfId="9564"/>
    <cellStyle name="Normal 13 3 3 3 3 2" xfId="28893"/>
    <cellStyle name="Normal 13 3 3 3 4" xfId="13365"/>
    <cellStyle name="Normal 13 3 3 3 4 2" xfId="32694"/>
    <cellStyle name="Normal 13 3 3 3 5" xfId="16972"/>
    <cellStyle name="Normal 13 3 3 3 5 2" xfId="36253"/>
    <cellStyle name="Normal 13 3 3 3 6" xfId="21289"/>
    <cellStyle name="Normal 13 3 3 4" xfId="5497"/>
    <cellStyle name="Normal 13 3 3 4 2" xfId="24833"/>
    <cellStyle name="Normal 13 3 3 5" xfId="9561"/>
    <cellStyle name="Normal 13 3 3 5 2" xfId="28890"/>
    <cellStyle name="Normal 13 3 3 6" xfId="13362"/>
    <cellStyle name="Normal 13 3 3 6 2" xfId="32691"/>
    <cellStyle name="Normal 13 3 3 7" xfId="16969"/>
    <cellStyle name="Normal 13 3 3 7 2" xfId="36250"/>
    <cellStyle name="Normal 13 3 3 8" xfId="21286"/>
    <cellStyle name="Normal 13 3 4" xfId="1950"/>
    <cellStyle name="Normal 13 3 4 2" xfId="1951"/>
    <cellStyle name="Normal 13 3 4 2 2" xfId="1952"/>
    <cellStyle name="Normal 13 3 4 2 2 2" xfId="5503"/>
    <cellStyle name="Normal 13 3 4 2 2 2 2" xfId="24839"/>
    <cellStyle name="Normal 13 3 4 2 2 3" xfId="9567"/>
    <cellStyle name="Normal 13 3 4 2 2 3 2" xfId="28896"/>
    <cellStyle name="Normal 13 3 4 2 2 4" xfId="13368"/>
    <cellStyle name="Normal 13 3 4 2 2 4 2" xfId="32697"/>
    <cellStyle name="Normal 13 3 4 2 2 5" xfId="16975"/>
    <cellStyle name="Normal 13 3 4 2 2 5 2" xfId="36256"/>
    <cellStyle name="Normal 13 3 4 2 2 6" xfId="21292"/>
    <cellStyle name="Normal 13 3 4 2 3" xfId="5502"/>
    <cellStyle name="Normal 13 3 4 2 3 2" xfId="24838"/>
    <cellStyle name="Normal 13 3 4 2 4" xfId="9566"/>
    <cellStyle name="Normal 13 3 4 2 4 2" xfId="28895"/>
    <cellStyle name="Normal 13 3 4 2 5" xfId="13367"/>
    <cellStyle name="Normal 13 3 4 2 5 2" xfId="32696"/>
    <cellStyle name="Normal 13 3 4 2 6" xfId="16974"/>
    <cellStyle name="Normal 13 3 4 2 6 2" xfId="36255"/>
    <cellStyle name="Normal 13 3 4 2 7" xfId="21291"/>
    <cellStyle name="Normal 13 3 4 3" xfId="1953"/>
    <cellStyle name="Normal 13 3 4 3 2" xfId="5504"/>
    <cellStyle name="Normal 13 3 4 3 2 2" xfId="24840"/>
    <cellStyle name="Normal 13 3 4 3 3" xfId="9568"/>
    <cellStyle name="Normal 13 3 4 3 3 2" xfId="28897"/>
    <cellStyle name="Normal 13 3 4 3 4" xfId="13369"/>
    <cellStyle name="Normal 13 3 4 3 4 2" xfId="32698"/>
    <cellStyle name="Normal 13 3 4 3 5" xfId="16976"/>
    <cellStyle name="Normal 13 3 4 3 5 2" xfId="36257"/>
    <cellStyle name="Normal 13 3 4 3 6" xfId="21293"/>
    <cellStyle name="Normal 13 3 4 4" xfId="5501"/>
    <cellStyle name="Normal 13 3 4 4 2" xfId="24837"/>
    <cellStyle name="Normal 13 3 4 5" xfId="9565"/>
    <cellStyle name="Normal 13 3 4 5 2" xfId="28894"/>
    <cellStyle name="Normal 13 3 4 6" xfId="13366"/>
    <cellStyle name="Normal 13 3 4 6 2" xfId="32695"/>
    <cellStyle name="Normal 13 3 4 7" xfId="16973"/>
    <cellStyle name="Normal 13 3 4 7 2" xfId="36254"/>
    <cellStyle name="Normal 13 3 4 8" xfId="21290"/>
    <cellStyle name="Normal 13 3 5" xfId="1954"/>
    <cellStyle name="Normal 13 3 5 2" xfId="1955"/>
    <cellStyle name="Normal 13 3 5 2 2" xfId="5506"/>
    <cellStyle name="Normal 13 3 5 2 2 2" xfId="24842"/>
    <cellStyle name="Normal 13 3 5 2 3" xfId="9570"/>
    <cellStyle name="Normal 13 3 5 2 3 2" xfId="28899"/>
    <cellStyle name="Normal 13 3 5 2 4" xfId="13371"/>
    <cellStyle name="Normal 13 3 5 2 4 2" xfId="32700"/>
    <cellStyle name="Normal 13 3 5 2 5" xfId="16978"/>
    <cellStyle name="Normal 13 3 5 2 5 2" xfId="36259"/>
    <cellStyle name="Normal 13 3 5 2 6" xfId="21295"/>
    <cellStyle name="Normal 13 3 5 3" xfId="5505"/>
    <cellStyle name="Normal 13 3 5 3 2" xfId="24841"/>
    <cellStyle name="Normal 13 3 5 4" xfId="9569"/>
    <cellStyle name="Normal 13 3 5 4 2" xfId="28898"/>
    <cellStyle name="Normal 13 3 5 5" xfId="13370"/>
    <cellStyle name="Normal 13 3 5 5 2" xfId="32699"/>
    <cellStyle name="Normal 13 3 5 6" xfId="16977"/>
    <cellStyle name="Normal 13 3 5 6 2" xfId="36258"/>
    <cellStyle name="Normal 13 3 5 7" xfId="21294"/>
    <cellStyle name="Normal 13 3 6" xfId="1956"/>
    <cellStyle name="Normal 13 3 6 2" xfId="5507"/>
    <cellStyle name="Normal 13 3 6 2 2" xfId="24843"/>
    <cellStyle name="Normal 13 3 6 3" xfId="9571"/>
    <cellStyle name="Normal 13 3 6 3 2" xfId="28900"/>
    <cellStyle name="Normal 13 3 6 4" xfId="13372"/>
    <cellStyle name="Normal 13 3 6 4 2" xfId="32701"/>
    <cellStyle name="Normal 13 3 6 5" xfId="16979"/>
    <cellStyle name="Normal 13 3 6 5 2" xfId="36260"/>
    <cellStyle name="Normal 13 3 6 6" xfId="21296"/>
    <cellStyle name="Normal 13 3 7" xfId="5492"/>
    <cellStyle name="Normal 13 3 7 2" xfId="24828"/>
    <cellStyle name="Normal 13 3 8" xfId="7833"/>
    <cellStyle name="Normal 13 3 8 2" xfId="27162"/>
    <cellStyle name="Normal 13 3 9" xfId="11634"/>
    <cellStyle name="Normal 13 3 9 2" xfId="30963"/>
    <cellStyle name="Normal 13 4" xfId="365"/>
    <cellStyle name="Normal 13 4 2" xfId="1957"/>
    <cellStyle name="Normal 13 4 2 2" xfId="1958"/>
    <cellStyle name="Normal 13 4 2 2 2" xfId="5510"/>
    <cellStyle name="Normal 13 4 2 2 2 2" xfId="24846"/>
    <cellStyle name="Normal 13 4 2 2 3" xfId="9573"/>
    <cellStyle name="Normal 13 4 2 2 3 2" xfId="28902"/>
    <cellStyle name="Normal 13 4 2 2 4" xfId="13374"/>
    <cellStyle name="Normal 13 4 2 2 4 2" xfId="32703"/>
    <cellStyle name="Normal 13 4 2 2 5" xfId="16982"/>
    <cellStyle name="Normal 13 4 2 2 5 2" xfId="36263"/>
    <cellStyle name="Normal 13 4 2 2 6" xfId="21298"/>
    <cellStyle name="Normal 13 4 2 3" xfId="5509"/>
    <cellStyle name="Normal 13 4 2 3 2" xfId="24845"/>
    <cellStyle name="Normal 13 4 2 4" xfId="9572"/>
    <cellStyle name="Normal 13 4 2 4 2" xfId="28901"/>
    <cellStyle name="Normal 13 4 2 5" xfId="13373"/>
    <cellStyle name="Normal 13 4 2 5 2" xfId="32702"/>
    <cellStyle name="Normal 13 4 2 6" xfId="16981"/>
    <cellStyle name="Normal 13 4 2 6 2" xfId="36262"/>
    <cellStyle name="Normal 13 4 2 7" xfId="21297"/>
    <cellStyle name="Normal 13 4 3" xfId="1959"/>
    <cellStyle name="Normal 13 4 3 2" xfId="5511"/>
    <cellStyle name="Normal 13 4 3 2 2" xfId="24847"/>
    <cellStyle name="Normal 13 4 3 3" xfId="9574"/>
    <cellStyle name="Normal 13 4 3 3 2" xfId="28903"/>
    <cellStyle name="Normal 13 4 3 4" xfId="13375"/>
    <cellStyle name="Normal 13 4 3 4 2" xfId="32704"/>
    <cellStyle name="Normal 13 4 3 5" xfId="16983"/>
    <cellStyle name="Normal 13 4 3 5 2" xfId="36264"/>
    <cellStyle name="Normal 13 4 3 6" xfId="21299"/>
    <cellStyle name="Normal 13 4 4" xfId="5508"/>
    <cellStyle name="Normal 13 4 4 2" xfId="24844"/>
    <cellStyle name="Normal 13 4 5" xfId="7982"/>
    <cellStyle name="Normal 13 4 5 2" xfId="27311"/>
    <cellStyle name="Normal 13 4 6" xfId="11783"/>
    <cellStyle name="Normal 13 4 6 2" xfId="31112"/>
    <cellStyle name="Normal 13 4 7" xfId="16980"/>
    <cellStyle name="Normal 13 4 7 2" xfId="36261"/>
    <cellStyle name="Normal 13 4 8" xfId="19707"/>
    <cellStyle name="Normal 13 5" xfId="1960"/>
    <cellStyle name="Normal 13 5 2" xfId="1961"/>
    <cellStyle name="Normal 13 5 2 2" xfId="1962"/>
    <cellStyle name="Normal 13 5 2 2 2" xfId="5514"/>
    <cellStyle name="Normal 13 5 2 2 2 2" xfId="24850"/>
    <cellStyle name="Normal 13 5 2 2 3" xfId="9577"/>
    <cellStyle name="Normal 13 5 2 2 3 2" xfId="28906"/>
    <cellStyle name="Normal 13 5 2 2 4" xfId="13378"/>
    <cellStyle name="Normal 13 5 2 2 4 2" xfId="32707"/>
    <cellStyle name="Normal 13 5 2 2 5" xfId="16986"/>
    <cellStyle name="Normal 13 5 2 2 5 2" xfId="36267"/>
    <cellStyle name="Normal 13 5 2 2 6" xfId="21302"/>
    <cellStyle name="Normal 13 5 2 3" xfId="5513"/>
    <cellStyle name="Normal 13 5 2 3 2" xfId="24849"/>
    <cellStyle name="Normal 13 5 2 4" xfId="9576"/>
    <cellStyle name="Normal 13 5 2 4 2" xfId="28905"/>
    <cellStyle name="Normal 13 5 2 5" xfId="13377"/>
    <cellStyle name="Normal 13 5 2 5 2" xfId="32706"/>
    <cellStyle name="Normal 13 5 2 6" xfId="16985"/>
    <cellStyle name="Normal 13 5 2 6 2" xfId="36266"/>
    <cellStyle name="Normal 13 5 2 7" xfId="21301"/>
    <cellStyle name="Normal 13 5 3" xfId="1963"/>
    <cellStyle name="Normal 13 5 3 2" xfId="5515"/>
    <cellStyle name="Normal 13 5 3 2 2" xfId="24851"/>
    <cellStyle name="Normal 13 5 3 3" xfId="9578"/>
    <cellStyle name="Normal 13 5 3 3 2" xfId="28907"/>
    <cellStyle name="Normal 13 5 3 4" xfId="13379"/>
    <cellStyle name="Normal 13 5 3 4 2" xfId="32708"/>
    <cellStyle name="Normal 13 5 3 5" xfId="16987"/>
    <cellStyle name="Normal 13 5 3 5 2" xfId="36268"/>
    <cellStyle name="Normal 13 5 3 6" xfId="21303"/>
    <cellStyle name="Normal 13 5 4" xfId="5512"/>
    <cellStyle name="Normal 13 5 4 2" xfId="24848"/>
    <cellStyle name="Normal 13 5 5" xfId="9575"/>
    <cellStyle name="Normal 13 5 5 2" xfId="28904"/>
    <cellStyle name="Normal 13 5 6" xfId="13376"/>
    <cellStyle name="Normal 13 5 6 2" xfId="32705"/>
    <cellStyle name="Normal 13 5 7" xfId="16984"/>
    <cellStyle name="Normal 13 5 7 2" xfId="36265"/>
    <cellStyle name="Normal 13 5 8" xfId="21300"/>
    <cellStyle name="Normal 13 6" xfId="1964"/>
    <cellStyle name="Normal 13 6 2" xfId="1965"/>
    <cellStyle name="Normal 13 6 2 2" xfId="1966"/>
    <cellStyle name="Normal 13 6 2 2 2" xfId="5518"/>
    <cellStyle name="Normal 13 6 2 2 2 2" xfId="24854"/>
    <cellStyle name="Normal 13 6 2 2 3" xfId="9581"/>
    <cellStyle name="Normal 13 6 2 2 3 2" xfId="28910"/>
    <cellStyle name="Normal 13 6 2 2 4" xfId="13382"/>
    <cellStyle name="Normal 13 6 2 2 4 2" xfId="32711"/>
    <cellStyle name="Normal 13 6 2 2 5" xfId="16990"/>
    <cellStyle name="Normal 13 6 2 2 5 2" xfId="36271"/>
    <cellStyle name="Normal 13 6 2 2 6" xfId="21306"/>
    <cellStyle name="Normal 13 6 2 3" xfId="5517"/>
    <cellStyle name="Normal 13 6 2 3 2" xfId="24853"/>
    <cellStyle name="Normal 13 6 2 4" xfId="9580"/>
    <cellStyle name="Normal 13 6 2 4 2" xfId="28909"/>
    <cellStyle name="Normal 13 6 2 5" xfId="13381"/>
    <cellStyle name="Normal 13 6 2 5 2" xfId="32710"/>
    <cellStyle name="Normal 13 6 2 6" xfId="16989"/>
    <cellStyle name="Normal 13 6 2 6 2" xfId="36270"/>
    <cellStyle name="Normal 13 6 2 7" xfId="21305"/>
    <cellStyle name="Normal 13 6 3" xfId="1967"/>
    <cellStyle name="Normal 13 6 3 2" xfId="5519"/>
    <cellStyle name="Normal 13 6 3 2 2" xfId="24855"/>
    <cellStyle name="Normal 13 6 3 3" xfId="9582"/>
    <cellStyle name="Normal 13 6 3 3 2" xfId="28911"/>
    <cellStyle name="Normal 13 6 3 4" xfId="13383"/>
    <cellStyle name="Normal 13 6 3 4 2" xfId="32712"/>
    <cellStyle name="Normal 13 6 3 5" xfId="16991"/>
    <cellStyle name="Normal 13 6 3 5 2" xfId="36272"/>
    <cellStyle name="Normal 13 6 3 6" xfId="21307"/>
    <cellStyle name="Normal 13 6 4" xfId="5516"/>
    <cellStyle name="Normal 13 6 4 2" xfId="24852"/>
    <cellStyle name="Normal 13 6 5" xfId="9579"/>
    <cellStyle name="Normal 13 6 5 2" xfId="28908"/>
    <cellStyle name="Normal 13 6 6" xfId="13380"/>
    <cellStyle name="Normal 13 6 6 2" xfId="32709"/>
    <cellStyle name="Normal 13 6 7" xfId="16988"/>
    <cellStyle name="Normal 13 6 7 2" xfId="36269"/>
    <cellStyle name="Normal 13 6 8" xfId="21304"/>
    <cellStyle name="Normal 13 7" xfId="1968"/>
    <cellStyle name="Normal 13 7 2" xfId="1969"/>
    <cellStyle name="Normal 13 7 2 2" xfId="1970"/>
    <cellStyle name="Normal 13 7 2 2 2" xfId="5522"/>
    <cellStyle name="Normal 13 7 2 2 2 2" xfId="24858"/>
    <cellStyle name="Normal 13 7 2 2 3" xfId="9585"/>
    <cellStyle name="Normal 13 7 2 2 3 2" xfId="28914"/>
    <cellStyle name="Normal 13 7 2 2 4" xfId="13386"/>
    <cellStyle name="Normal 13 7 2 2 4 2" xfId="32715"/>
    <cellStyle name="Normal 13 7 2 2 5" xfId="16994"/>
    <cellStyle name="Normal 13 7 2 2 5 2" xfId="36275"/>
    <cellStyle name="Normal 13 7 2 2 6" xfId="21310"/>
    <cellStyle name="Normal 13 7 2 3" xfId="5521"/>
    <cellStyle name="Normal 13 7 2 3 2" xfId="24857"/>
    <cellStyle name="Normal 13 7 2 4" xfId="9584"/>
    <cellStyle name="Normal 13 7 2 4 2" xfId="28913"/>
    <cellStyle name="Normal 13 7 2 5" xfId="13385"/>
    <cellStyle name="Normal 13 7 2 5 2" xfId="32714"/>
    <cellStyle name="Normal 13 7 2 6" xfId="16993"/>
    <cellStyle name="Normal 13 7 2 6 2" xfId="36274"/>
    <cellStyle name="Normal 13 7 2 7" xfId="21309"/>
    <cellStyle name="Normal 13 7 3" xfId="1971"/>
    <cellStyle name="Normal 13 7 3 2" xfId="5523"/>
    <cellStyle name="Normal 13 7 3 2 2" xfId="24859"/>
    <cellStyle name="Normal 13 7 3 3" xfId="9586"/>
    <cellStyle name="Normal 13 7 3 3 2" xfId="28915"/>
    <cellStyle name="Normal 13 7 3 4" xfId="13387"/>
    <cellStyle name="Normal 13 7 3 4 2" xfId="32716"/>
    <cellStyle name="Normal 13 7 3 5" xfId="16995"/>
    <cellStyle name="Normal 13 7 3 5 2" xfId="36276"/>
    <cellStyle name="Normal 13 7 3 6" xfId="21311"/>
    <cellStyle name="Normal 13 7 4" xfId="5520"/>
    <cellStyle name="Normal 13 7 4 2" xfId="24856"/>
    <cellStyle name="Normal 13 7 5" xfId="9583"/>
    <cellStyle name="Normal 13 7 5 2" xfId="28912"/>
    <cellStyle name="Normal 13 7 6" xfId="13384"/>
    <cellStyle name="Normal 13 7 6 2" xfId="32713"/>
    <cellStyle name="Normal 13 7 7" xfId="16992"/>
    <cellStyle name="Normal 13 7 7 2" xfId="36273"/>
    <cellStyle name="Normal 13 7 8" xfId="21308"/>
    <cellStyle name="Normal 13 8" xfId="1972"/>
    <cellStyle name="Normal 13 8 2" xfId="1973"/>
    <cellStyle name="Normal 13 8 2 2" xfId="5525"/>
    <cellStyle name="Normal 13 8 2 2 2" xfId="24861"/>
    <cellStyle name="Normal 13 8 2 3" xfId="9588"/>
    <cellStyle name="Normal 13 8 2 3 2" xfId="28917"/>
    <cellStyle name="Normal 13 8 2 4" xfId="13389"/>
    <cellStyle name="Normal 13 8 2 4 2" xfId="32718"/>
    <cellStyle name="Normal 13 8 2 5" xfId="16997"/>
    <cellStyle name="Normal 13 8 2 5 2" xfId="36278"/>
    <cellStyle name="Normal 13 8 2 6" xfId="21313"/>
    <cellStyle name="Normal 13 8 3" xfId="5524"/>
    <cellStyle name="Normal 13 8 3 2" xfId="24860"/>
    <cellStyle name="Normal 13 8 4" xfId="9587"/>
    <cellStyle name="Normal 13 8 4 2" xfId="28916"/>
    <cellStyle name="Normal 13 8 5" xfId="13388"/>
    <cellStyle name="Normal 13 8 5 2" xfId="32717"/>
    <cellStyle name="Normal 13 8 6" xfId="16996"/>
    <cellStyle name="Normal 13 8 6 2" xfId="36277"/>
    <cellStyle name="Normal 13 8 7" xfId="21312"/>
    <cellStyle name="Normal 13 9" xfId="1974"/>
    <cellStyle name="Normal 13 9 2" xfId="5526"/>
    <cellStyle name="Normal 13 9 2 2" xfId="24862"/>
    <cellStyle name="Normal 13 9 3" xfId="9589"/>
    <cellStyle name="Normal 13 9 3 2" xfId="28918"/>
    <cellStyle name="Normal 13 9 4" xfId="13390"/>
    <cellStyle name="Normal 13 9 4 2" xfId="32719"/>
    <cellStyle name="Normal 13 9 5" xfId="16998"/>
    <cellStyle name="Normal 13 9 5 2" xfId="36279"/>
    <cellStyle name="Normal 13 9 6" xfId="21314"/>
    <cellStyle name="Normal 14" xfId="317"/>
    <cellStyle name="Normal 15" xfId="7714"/>
    <cellStyle name="Normal 16" xfId="7715"/>
    <cellStyle name="Normal 16 2" xfId="19187"/>
    <cellStyle name="Normal 16 2 2" xfId="38467"/>
    <cellStyle name="Normal 16 3" xfId="27050"/>
    <cellStyle name="Normal 17" xfId="7719"/>
    <cellStyle name="Normal 18" xfId="7723"/>
    <cellStyle name="Normal 19" xfId="15326"/>
    <cellStyle name="Normal 2" xfId="2"/>
    <cellStyle name="Normal 2 2" xfId="98"/>
    <cellStyle name="Normal 2 2 2" xfId="3914"/>
    <cellStyle name="Normal 2 2 3" xfId="15381"/>
    <cellStyle name="Normal 2 3" xfId="320"/>
    <cellStyle name="Normal 2 4" xfId="15375"/>
    <cellStyle name="Normal 20" xfId="15373"/>
    <cellStyle name="Normal 20 2" xfId="19190"/>
    <cellStyle name="Normal 20 2 2" xfId="38470"/>
    <cellStyle name="Normal 21" xfId="19192"/>
    <cellStyle name="Normal 21 2" xfId="38472"/>
    <cellStyle name="Normal 22" xfId="19193"/>
    <cellStyle name="Normal 22 2" xfId="38473"/>
    <cellStyle name="Normal 23" xfId="19208"/>
    <cellStyle name="Normal 23 2" xfId="38488"/>
    <cellStyle name="Normal 24" xfId="38531"/>
    <cellStyle name="Normal 25" xfId="19403"/>
    <cellStyle name="Normal 26" xfId="38532"/>
    <cellStyle name="Normal 27" xfId="38533"/>
    <cellStyle name="Normal 28" xfId="38534"/>
    <cellStyle name="Normal 29" xfId="38535"/>
    <cellStyle name="Normal 3" xfId="19448"/>
    <cellStyle name="Normal 3 10" xfId="19351"/>
    <cellStyle name="Normal 3 2" xfId="52"/>
    <cellStyle name="Normal 3 2 2" xfId="302"/>
    <cellStyle name="Normal 3 2 2 2" xfId="3913"/>
    <cellStyle name="Normal 3 2 2 3" xfId="19262"/>
    <cellStyle name="Normal 3 2 2 4" xfId="19429"/>
    <cellStyle name="Normal 3 2 2 5" xfId="19423"/>
    <cellStyle name="Normal 3 2 2 6" xfId="19355"/>
    <cellStyle name="Normal 3 2 2 7" xfId="19347"/>
    <cellStyle name="Normal 3 2 3" xfId="15380"/>
    <cellStyle name="Normal 3 2 4" xfId="19213"/>
    <cellStyle name="Normal 3 2 5" xfId="19328"/>
    <cellStyle name="Normal 3 2 6" xfId="19326"/>
    <cellStyle name="Normal 3 2 7" xfId="19302"/>
    <cellStyle name="Normal 3 2 8" xfId="19318"/>
    <cellStyle name="Normal 3 3" xfId="327"/>
    <cellStyle name="Normal 3 4" xfId="312"/>
    <cellStyle name="Normal 3 4 2" xfId="5527"/>
    <cellStyle name="Normal 3 4 2 2" xfId="24863"/>
    <cellStyle name="Normal 3 4 3" xfId="7944"/>
    <cellStyle name="Normal 3 4 3 2" xfId="27273"/>
    <cellStyle name="Normal 3 4 4" xfId="11745"/>
    <cellStyle name="Normal 3 4 4 2" xfId="31074"/>
    <cellStyle name="Normal 3 4 5" xfId="16999"/>
    <cellStyle name="Normal 3 4 5 2" xfId="36280"/>
    <cellStyle name="Normal 3 4 6" xfId="19669"/>
    <cellStyle name="Normal 3 5" xfId="15376"/>
    <cellStyle name="Normal 3 6" xfId="15371"/>
    <cellStyle name="Normal 3 7" xfId="19360"/>
    <cellStyle name="Normal 3 8" xfId="19241"/>
    <cellStyle name="Normal 3 9" xfId="19345"/>
    <cellStyle name="Normal 4" xfId="45"/>
    <cellStyle name="Normal 4 10" xfId="1975"/>
    <cellStyle name="Normal 4 10 2" xfId="1976"/>
    <cellStyle name="Normal 4 10 2 2" xfId="1977"/>
    <cellStyle name="Normal 4 10 2 2 2" xfId="5530"/>
    <cellStyle name="Normal 4 10 2 2 2 2" xfId="24866"/>
    <cellStyle name="Normal 4 10 2 2 3" xfId="9592"/>
    <cellStyle name="Normal 4 10 2 2 3 2" xfId="28921"/>
    <cellStyle name="Normal 4 10 2 2 4" xfId="13393"/>
    <cellStyle name="Normal 4 10 2 2 4 2" xfId="32722"/>
    <cellStyle name="Normal 4 10 2 2 5" xfId="17002"/>
    <cellStyle name="Normal 4 10 2 2 5 2" xfId="36283"/>
    <cellStyle name="Normal 4 10 2 2 6" xfId="21317"/>
    <cellStyle name="Normal 4 10 2 3" xfId="5529"/>
    <cellStyle name="Normal 4 10 2 3 2" xfId="24865"/>
    <cellStyle name="Normal 4 10 2 4" xfId="9591"/>
    <cellStyle name="Normal 4 10 2 4 2" xfId="28920"/>
    <cellStyle name="Normal 4 10 2 5" xfId="13392"/>
    <cellStyle name="Normal 4 10 2 5 2" xfId="32721"/>
    <cellStyle name="Normal 4 10 2 6" xfId="17001"/>
    <cellStyle name="Normal 4 10 2 6 2" xfId="36282"/>
    <cellStyle name="Normal 4 10 2 7" xfId="21316"/>
    <cellStyle name="Normal 4 10 3" xfId="1978"/>
    <cellStyle name="Normal 4 10 3 2" xfId="5531"/>
    <cellStyle name="Normal 4 10 3 2 2" xfId="24867"/>
    <cellStyle name="Normal 4 10 3 3" xfId="9593"/>
    <cellStyle name="Normal 4 10 3 3 2" xfId="28922"/>
    <cellStyle name="Normal 4 10 3 4" xfId="13394"/>
    <cellStyle name="Normal 4 10 3 4 2" xfId="32723"/>
    <cellStyle name="Normal 4 10 3 5" xfId="17003"/>
    <cellStyle name="Normal 4 10 3 5 2" xfId="36284"/>
    <cellStyle name="Normal 4 10 3 6" xfId="21318"/>
    <cellStyle name="Normal 4 10 4" xfId="5528"/>
    <cellStyle name="Normal 4 10 4 2" xfId="24864"/>
    <cellStyle name="Normal 4 10 5" xfId="9590"/>
    <cellStyle name="Normal 4 10 5 2" xfId="28919"/>
    <cellStyle name="Normal 4 10 6" xfId="13391"/>
    <cellStyle name="Normal 4 10 6 2" xfId="32720"/>
    <cellStyle name="Normal 4 10 7" xfId="17000"/>
    <cellStyle name="Normal 4 10 7 2" xfId="36281"/>
    <cellStyle name="Normal 4 10 8" xfId="21315"/>
    <cellStyle name="Normal 4 11" xfId="1979"/>
    <cellStyle name="Normal 4 11 2" xfId="1980"/>
    <cellStyle name="Normal 4 11 2 2" xfId="1981"/>
    <cellStyle name="Normal 4 11 2 2 2" xfId="5534"/>
    <cellStyle name="Normal 4 11 2 2 2 2" xfId="24870"/>
    <cellStyle name="Normal 4 11 2 2 3" xfId="9596"/>
    <cellStyle name="Normal 4 11 2 2 3 2" xfId="28925"/>
    <cellStyle name="Normal 4 11 2 2 4" xfId="13397"/>
    <cellStyle name="Normal 4 11 2 2 4 2" xfId="32726"/>
    <cellStyle name="Normal 4 11 2 2 5" xfId="17006"/>
    <cellStyle name="Normal 4 11 2 2 5 2" xfId="36287"/>
    <cellStyle name="Normal 4 11 2 2 6" xfId="21321"/>
    <cellStyle name="Normal 4 11 2 3" xfId="5533"/>
    <cellStyle name="Normal 4 11 2 3 2" xfId="24869"/>
    <cellStyle name="Normal 4 11 2 4" xfId="9595"/>
    <cellStyle name="Normal 4 11 2 4 2" xfId="28924"/>
    <cellStyle name="Normal 4 11 2 5" xfId="13396"/>
    <cellStyle name="Normal 4 11 2 5 2" xfId="32725"/>
    <cellStyle name="Normal 4 11 2 6" xfId="17005"/>
    <cellStyle name="Normal 4 11 2 6 2" xfId="36286"/>
    <cellStyle name="Normal 4 11 2 7" xfId="21320"/>
    <cellStyle name="Normal 4 11 3" xfId="1982"/>
    <cellStyle name="Normal 4 11 3 2" xfId="5535"/>
    <cellStyle name="Normal 4 11 3 2 2" xfId="24871"/>
    <cellStyle name="Normal 4 11 3 3" xfId="9597"/>
    <cellStyle name="Normal 4 11 3 3 2" xfId="28926"/>
    <cellStyle name="Normal 4 11 3 4" xfId="13398"/>
    <cellStyle name="Normal 4 11 3 4 2" xfId="32727"/>
    <cellStyle name="Normal 4 11 3 5" xfId="17007"/>
    <cellStyle name="Normal 4 11 3 5 2" xfId="36288"/>
    <cellStyle name="Normal 4 11 3 6" xfId="21322"/>
    <cellStyle name="Normal 4 11 4" xfId="5532"/>
    <cellStyle name="Normal 4 11 4 2" xfId="24868"/>
    <cellStyle name="Normal 4 11 5" xfId="9594"/>
    <cellStyle name="Normal 4 11 5 2" xfId="28923"/>
    <cellStyle name="Normal 4 11 6" xfId="13395"/>
    <cellStyle name="Normal 4 11 6 2" xfId="32724"/>
    <cellStyle name="Normal 4 11 7" xfId="17004"/>
    <cellStyle name="Normal 4 11 7 2" xfId="36285"/>
    <cellStyle name="Normal 4 11 8" xfId="21319"/>
    <cellStyle name="Normal 4 12" xfId="1983"/>
    <cellStyle name="Normal 4 12 2" xfId="1984"/>
    <cellStyle name="Normal 4 12 2 2" xfId="5537"/>
    <cellStyle name="Normal 4 12 2 2 2" xfId="24873"/>
    <cellStyle name="Normal 4 12 2 3" xfId="9599"/>
    <cellStyle name="Normal 4 12 2 3 2" xfId="28928"/>
    <cellStyle name="Normal 4 12 2 4" xfId="13400"/>
    <cellStyle name="Normal 4 12 2 4 2" xfId="32729"/>
    <cellStyle name="Normal 4 12 2 5" xfId="17009"/>
    <cellStyle name="Normal 4 12 2 5 2" xfId="36290"/>
    <cellStyle name="Normal 4 12 2 6" xfId="21324"/>
    <cellStyle name="Normal 4 12 3" xfId="5536"/>
    <cellStyle name="Normal 4 12 3 2" xfId="24872"/>
    <cellStyle name="Normal 4 12 4" xfId="9598"/>
    <cellStyle name="Normal 4 12 4 2" xfId="28927"/>
    <cellStyle name="Normal 4 12 5" xfId="13399"/>
    <cellStyle name="Normal 4 12 5 2" xfId="32728"/>
    <cellStyle name="Normal 4 12 6" xfId="17008"/>
    <cellStyle name="Normal 4 12 6 2" xfId="36289"/>
    <cellStyle name="Normal 4 12 7" xfId="21323"/>
    <cellStyle name="Normal 4 13" xfId="1985"/>
    <cellStyle name="Normal 4 13 2" xfId="5538"/>
    <cellStyle name="Normal 4 13 2 2" xfId="24874"/>
    <cellStyle name="Normal 4 13 3" xfId="9600"/>
    <cellStyle name="Normal 4 13 3 2" xfId="28929"/>
    <cellStyle name="Normal 4 13 4" xfId="13401"/>
    <cellStyle name="Normal 4 13 4 2" xfId="32730"/>
    <cellStyle name="Normal 4 13 5" xfId="17010"/>
    <cellStyle name="Normal 4 13 5 2" xfId="36291"/>
    <cellStyle name="Normal 4 13 6" xfId="21325"/>
    <cellStyle name="Normal 4 14" xfId="7724"/>
    <cellStyle name="Normal 4 14 2" xfId="27053"/>
    <cellStyle name="Normal 4 15" xfId="11525"/>
    <cellStyle name="Normal 4 15 2" xfId="30854"/>
    <cellStyle name="Normal 4 16" xfId="15377"/>
    <cellStyle name="Normal 4 17" xfId="19449"/>
    <cellStyle name="Normal 4 2" xfId="66"/>
    <cellStyle name="Normal 4 2 10" xfId="1986"/>
    <cellStyle name="Normal 4 2 10 2" xfId="1987"/>
    <cellStyle name="Normal 4 2 10 2 2" xfId="5541"/>
    <cellStyle name="Normal 4 2 10 2 2 2" xfId="24877"/>
    <cellStyle name="Normal 4 2 10 2 3" xfId="9602"/>
    <cellStyle name="Normal 4 2 10 2 3 2" xfId="28931"/>
    <cellStyle name="Normal 4 2 10 2 4" xfId="13403"/>
    <cellStyle name="Normal 4 2 10 2 4 2" xfId="32732"/>
    <cellStyle name="Normal 4 2 10 2 5" xfId="17013"/>
    <cellStyle name="Normal 4 2 10 2 5 2" xfId="36294"/>
    <cellStyle name="Normal 4 2 10 2 6" xfId="21327"/>
    <cellStyle name="Normal 4 2 10 3" xfId="5540"/>
    <cellStyle name="Normal 4 2 10 3 2" xfId="24876"/>
    <cellStyle name="Normal 4 2 10 4" xfId="9601"/>
    <cellStyle name="Normal 4 2 10 4 2" xfId="28930"/>
    <cellStyle name="Normal 4 2 10 5" xfId="13402"/>
    <cellStyle name="Normal 4 2 10 5 2" xfId="32731"/>
    <cellStyle name="Normal 4 2 10 6" xfId="17012"/>
    <cellStyle name="Normal 4 2 10 6 2" xfId="36293"/>
    <cellStyle name="Normal 4 2 10 7" xfId="21326"/>
    <cellStyle name="Normal 4 2 11" xfId="1988"/>
    <cellStyle name="Normal 4 2 11 2" xfId="5542"/>
    <cellStyle name="Normal 4 2 11 2 2" xfId="24878"/>
    <cellStyle name="Normal 4 2 11 3" xfId="9603"/>
    <cellStyle name="Normal 4 2 11 3 2" xfId="28932"/>
    <cellStyle name="Normal 4 2 11 4" xfId="13404"/>
    <cellStyle name="Normal 4 2 11 4 2" xfId="32733"/>
    <cellStyle name="Normal 4 2 11 5" xfId="17014"/>
    <cellStyle name="Normal 4 2 11 5 2" xfId="36295"/>
    <cellStyle name="Normal 4 2 11 6" xfId="21328"/>
    <cellStyle name="Normal 4 2 12" xfId="5539"/>
    <cellStyle name="Normal 4 2 12 2" xfId="24875"/>
    <cellStyle name="Normal 4 2 13" xfId="7732"/>
    <cellStyle name="Normal 4 2 13 2" xfId="27061"/>
    <cellStyle name="Normal 4 2 14" xfId="11533"/>
    <cellStyle name="Normal 4 2 14 2" xfId="30862"/>
    <cellStyle name="Normal 4 2 15" xfId="17011"/>
    <cellStyle name="Normal 4 2 15 2" xfId="36292"/>
    <cellStyle name="Normal 4 2 16" xfId="19457"/>
    <cellStyle name="Normal 4 2 2" xfId="92"/>
    <cellStyle name="Normal 4 2 2 10" xfId="1989"/>
    <cellStyle name="Normal 4 2 2 10 2" xfId="5544"/>
    <cellStyle name="Normal 4 2 2 10 2 2" xfId="24880"/>
    <cellStyle name="Normal 4 2 2 10 3" xfId="9604"/>
    <cellStyle name="Normal 4 2 2 10 3 2" xfId="28933"/>
    <cellStyle name="Normal 4 2 2 10 4" xfId="13405"/>
    <cellStyle name="Normal 4 2 2 10 4 2" xfId="32734"/>
    <cellStyle name="Normal 4 2 2 10 5" xfId="17016"/>
    <cellStyle name="Normal 4 2 2 10 5 2" xfId="36297"/>
    <cellStyle name="Normal 4 2 2 10 6" xfId="21329"/>
    <cellStyle name="Normal 4 2 2 11" xfId="5543"/>
    <cellStyle name="Normal 4 2 2 11 2" xfId="24879"/>
    <cellStyle name="Normal 4 2 2 12" xfId="7748"/>
    <cellStyle name="Normal 4 2 2 12 2" xfId="27077"/>
    <cellStyle name="Normal 4 2 2 13" xfId="11549"/>
    <cellStyle name="Normal 4 2 2 13 2" xfId="30878"/>
    <cellStyle name="Normal 4 2 2 14" xfId="17015"/>
    <cellStyle name="Normal 4 2 2 14 2" xfId="36296"/>
    <cellStyle name="Normal 4 2 2 15" xfId="19473"/>
    <cellStyle name="Normal 4 2 2 2" xfId="139"/>
    <cellStyle name="Normal 4 2 2 2 10" xfId="5545"/>
    <cellStyle name="Normal 4 2 2 2 10 2" xfId="24881"/>
    <cellStyle name="Normal 4 2 2 2 11" xfId="7785"/>
    <cellStyle name="Normal 4 2 2 2 11 2" xfId="27114"/>
    <cellStyle name="Normal 4 2 2 2 12" xfId="11586"/>
    <cellStyle name="Normal 4 2 2 2 12 2" xfId="30915"/>
    <cellStyle name="Normal 4 2 2 2 13" xfId="17017"/>
    <cellStyle name="Normal 4 2 2 2 13 2" xfId="36298"/>
    <cellStyle name="Normal 4 2 2 2 14" xfId="19510"/>
    <cellStyle name="Normal 4 2 2 2 2" xfId="288"/>
    <cellStyle name="Normal 4 2 2 2 2 10" xfId="17018"/>
    <cellStyle name="Normal 4 2 2 2 2 10 2" xfId="36299"/>
    <cellStyle name="Normal 4 2 2 2 2 11" xfId="19656"/>
    <cellStyle name="Normal 4 2 2 2 2 2" xfId="536"/>
    <cellStyle name="Normal 4 2 2 2 2 2 2" xfId="1990"/>
    <cellStyle name="Normal 4 2 2 2 2 2 2 2" xfId="1991"/>
    <cellStyle name="Normal 4 2 2 2 2 2 2 2 2" xfId="5549"/>
    <cellStyle name="Normal 4 2 2 2 2 2 2 2 2 2" xfId="24885"/>
    <cellStyle name="Normal 4 2 2 2 2 2 2 2 3" xfId="9606"/>
    <cellStyle name="Normal 4 2 2 2 2 2 2 2 3 2" xfId="28935"/>
    <cellStyle name="Normal 4 2 2 2 2 2 2 2 4" xfId="13407"/>
    <cellStyle name="Normal 4 2 2 2 2 2 2 2 4 2" xfId="32736"/>
    <cellStyle name="Normal 4 2 2 2 2 2 2 2 5" xfId="17021"/>
    <cellStyle name="Normal 4 2 2 2 2 2 2 2 5 2" xfId="36302"/>
    <cellStyle name="Normal 4 2 2 2 2 2 2 2 6" xfId="21331"/>
    <cellStyle name="Normal 4 2 2 2 2 2 2 3" xfId="5548"/>
    <cellStyle name="Normal 4 2 2 2 2 2 2 3 2" xfId="24884"/>
    <cellStyle name="Normal 4 2 2 2 2 2 2 4" xfId="9605"/>
    <cellStyle name="Normal 4 2 2 2 2 2 2 4 2" xfId="28934"/>
    <cellStyle name="Normal 4 2 2 2 2 2 2 5" xfId="13406"/>
    <cellStyle name="Normal 4 2 2 2 2 2 2 5 2" xfId="32735"/>
    <cellStyle name="Normal 4 2 2 2 2 2 2 6" xfId="17020"/>
    <cellStyle name="Normal 4 2 2 2 2 2 2 6 2" xfId="36301"/>
    <cellStyle name="Normal 4 2 2 2 2 2 2 7" xfId="21330"/>
    <cellStyle name="Normal 4 2 2 2 2 2 3" xfId="1992"/>
    <cellStyle name="Normal 4 2 2 2 2 2 3 2" xfId="5550"/>
    <cellStyle name="Normal 4 2 2 2 2 2 3 2 2" xfId="24886"/>
    <cellStyle name="Normal 4 2 2 2 2 2 3 3" xfId="9607"/>
    <cellStyle name="Normal 4 2 2 2 2 2 3 3 2" xfId="28936"/>
    <cellStyle name="Normal 4 2 2 2 2 2 3 4" xfId="13408"/>
    <cellStyle name="Normal 4 2 2 2 2 2 3 4 2" xfId="32737"/>
    <cellStyle name="Normal 4 2 2 2 2 2 3 5" xfId="17022"/>
    <cellStyle name="Normal 4 2 2 2 2 2 3 5 2" xfId="36303"/>
    <cellStyle name="Normal 4 2 2 2 2 2 3 6" xfId="21332"/>
    <cellStyle name="Normal 4 2 2 2 2 2 4" xfId="5547"/>
    <cellStyle name="Normal 4 2 2 2 2 2 4 2" xfId="24883"/>
    <cellStyle name="Normal 4 2 2 2 2 2 5" xfId="8153"/>
    <cellStyle name="Normal 4 2 2 2 2 2 5 2" xfId="27482"/>
    <cellStyle name="Normal 4 2 2 2 2 2 6" xfId="11954"/>
    <cellStyle name="Normal 4 2 2 2 2 2 6 2" xfId="31283"/>
    <cellStyle name="Normal 4 2 2 2 2 2 7" xfId="17019"/>
    <cellStyle name="Normal 4 2 2 2 2 2 7 2" xfId="36300"/>
    <cellStyle name="Normal 4 2 2 2 2 2 8" xfId="19878"/>
    <cellStyle name="Normal 4 2 2 2 2 3" xfId="1993"/>
    <cellStyle name="Normal 4 2 2 2 2 3 2" xfId="1994"/>
    <cellStyle name="Normal 4 2 2 2 2 3 2 2" xfId="1995"/>
    <cellStyle name="Normal 4 2 2 2 2 3 2 2 2" xfId="5553"/>
    <cellStyle name="Normal 4 2 2 2 2 3 2 2 2 2" xfId="24889"/>
    <cellStyle name="Normal 4 2 2 2 2 3 2 2 3" xfId="9610"/>
    <cellStyle name="Normal 4 2 2 2 2 3 2 2 3 2" xfId="28939"/>
    <cellStyle name="Normal 4 2 2 2 2 3 2 2 4" xfId="13411"/>
    <cellStyle name="Normal 4 2 2 2 2 3 2 2 4 2" xfId="32740"/>
    <cellStyle name="Normal 4 2 2 2 2 3 2 2 5" xfId="17025"/>
    <cellStyle name="Normal 4 2 2 2 2 3 2 2 5 2" xfId="36306"/>
    <cellStyle name="Normal 4 2 2 2 2 3 2 2 6" xfId="21335"/>
    <cellStyle name="Normal 4 2 2 2 2 3 2 3" xfId="5552"/>
    <cellStyle name="Normal 4 2 2 2 2 3 2 3 2" xfId="24888"/>
    <cellStyle name="Normal 4 2 2 2 2 3 2 4" xfId="9609"/>
    <cellStyle name="Normal 4 2 2 2 2 3 2 4 2" xfId="28938"/>
    <cellStyle name="Normal 4 2 2 2 2 3 2 5" xfId="13410"/>
    <cellStyle name="Normal 4 2 2 2 2 3 2 5 2" xfId="32739"/>
    <cellStyle name="Normal 4 2 2 2 2 3 2 6" xfId="17024"/>
    <cellStyle name="Normal 4 2 2 2 2 3 2 6 2" xfId="36305"/>
    <cellStyle name="Normal 4 2 2 2 2 3 2 7" xfId="21334"/>
    <cellStyle name="Normal 4 2 2 2 2 3 3" xfId="1996"/>
    <cellStyle name="Normal 4 2 2 2 2 3 3 2" xfId="5554"/>
    <cellStyle name="Normal 4 2 2 2 2 3 3 2 2" xfId="24890"/>
    <cellStyle name="Normal 4 2 2 2 2 3 3 3" xfId="9611"/>
    <cellStyle name="Normal 4 2 2 2 2 3 3 3 2" xfId="28940"/>
    <cellStyle name="Normal 4 2 2 2 2 3 3 4" xfId="13412"/>
    <cellStyle name="Normal 4 2 2 2 2 3 3 4 2" xfId="32741"/>
    <cellStyle name="Normal 4 2 2 2 2 3 3 5" xfId="17026"/>
    <cellStyle name="Normal 4 2 2 2 2 3 3 5 2" xfId="36307"/>
    <cellStyle name="Normal 4 2 2 2 2 3 3 6" xfId="21336"/>
    <cellStyle name="Normal 4 2 2 2 2 3 4" xfId="5551"/>
    <cellStyle name="Normal 4 2 2 2 2 3 4 2" xfId="24887"/>
    <cellStyle name="Normal 4 2 2 2 2 3 5" xfId="9608"/>
    <cellStyle name="Normal 4 2 2 2 2 3 5 2" xfId="28937"/>
    <cellStyle name="Normal 4 2 2 2 2 3 6" xfId="13409"/>
    <cellStyle name="Normal 4 2 2 2 2 3 6 2" xfId="32738"/>
    <cellStyle name="Normal 4 2 2 2 2 3 7" xfId="17023"/>
    <cellStyle name="Normal 4 2 2 2 2 3 7 2" xfId="36304"/>
    <cellStyle name="Normal 4 2 2 2 2 3 8" xfId="21333"/>
    <cellStyle name="Normal 4 2 2 2 2 4" xfId="1997"/>
    <cellStyle name="Normal 4 2 2 2 2 4 2" xfId="1998"/>
    <cellStyle name="Normal 4 2 2 2 2 4 2 2" xfId="1999"/>
    <cellStyle name="Normal 4 2 2 2 2 4 2 2 2" xfId="5557"/>
    <cellStyle name="Normal 4 2 2 2 2 4 2 2 2 2" xfId="24893"/>
    <cellStyle name="Normal 4 2 2 2 2 4 2 2 3" xfId="9614"/>
    <cellStyle name="Normal 4 2 2 2 2 4 2 2 3 2" xfId="28943"/>
    <cellStyle name="Normal 4 2 2 2 2 4 2 2 4" xfId="13415"/>
    <cellStyle name="Normal 4 2 2 2 2 4 2 2 4 2" xfId="32744"/>
    <cellStyle name="Normal 4 2 2 2 2 4 2 2 5" xfId="17029"/>
    <cellStyle name="Normal 4 2 2 2 2 4 2 2 5 2" xfId="36310"/>
    <cellStyle name="Normal 4 2 2 2 2 4 2 2 6" xfId="21339"/>
    <cellStyle name="Normal 4 2 2 2 2 4 2 3" xfId="5556"/>
    <cellStyle name="Normal 4 2 2 2 2 4 2 3 2" xfId="24892"/>
    <cellStyle name="Normal 4 2 2 2 2 4 2 4" xfId="9613"/>
    <cellStyle name="Normal 4 2 2 2 2 4 2 4 2" xfId="28942"/>
    <cellStyle name="Normal 4 2 2 2 2 4 2 5" xfId="13414"/>
    <cellStyle name="Normal 4 2 2 2 2 4 2 5 2" xfId="32743"/>
    <cellStyle name="Normal 4 2 2 2 2 4 2 6" xfId="17028"/>
    <cellStyle name="Normal 4 2 2 2 2 4 2 6 2" xfId="36309"/>
    <cellStyle name="Normal 4 2 2 2 2 4 2 7" xfId="21338"/>
    <cellStyle name="Normal 4 2 2 2 2 4 3" xfId="2000"/>
    <cellStyle name="Normal 4 2 2 2 2 4 3 2" xfId="5558"/>
    <cellStyle name="Normal 4 2 2 2 2 4 3 2 2" xfId="24894"/>
    <cellStyle name="Normal 4 2 2 2 2 4 3 3" xfId="9615"/>
    <cellStyle name="Normal 4 2 2 2 2 4 3 3 2" xfId="28944"/>
    <cellStyle name="Normal 4 2 2 2 2 4 3 4" xfId="13416"/>
    <cellStyle name="Normal 4 2 2 2 2 4 3 4 2" xfId="32745"/>
    <cellStyle name="Normal 4 2 2 2 2 4 3 5" xfId="17030"/>
    <cellStyle name="Normal 4 2 2 2 2 4 3 5 2" xfId="36311"/>
    <cellStyle name="Normal 4 2 2 2 2 4 3 6" xfId="21340"/>
    <cellStyle name="Normal 4 2 2 2 2 4 4" xfId="5555"/>
    <cellStyle name="Normal 4 2 2 2 2 4 4 2" xfId="24891"/>
    <cellStyle name="Normal 4 2 2 2 2 4 5" xfId="9612"/>
    <cellStyle name="Normal 4 2 2 2 2 4 5 2" xfId="28941"/>
    <cellStyle name="Normal 4 2 2 2 2 4 6" xfId="13413"/>
    <cellStyle name="Normal 4 2 2 2 2 4 6 2" xfId="32742"/>
    <cellStyle name="Normal 4 2 2 2 2 4 7" xfId="17027"/>
    <cellStyle name="Normal 4 2 2 2 2 4 7 2" xfId="36308"/>
    <cellStyle name="Normal 4 2 2 2 2 4 8" xfId="21337"/>
    <cellStyle name="Normal 4 2 2 2 2 5" xfId="2001"/>
    <cellStyle name="Normal 4 2 2 2 2 5 2" xfId="2002"/>
    <cellStyle name="Normal 4 2 2 2 2 5 2 2" xfId="5560"/>
    <cellStyle name="Normal 4 2 2 2 2 5 2 2 2" xfId="24896"/>
    <cellStyle name="Normal 4 2 2 2 2 5 2 3" xfId="9617"/>
    <cellStyle name="Normal 4 2 2 2 2 5 2 3 2" xfId="28946"/>
    <cellStyle name="Normal 4 2 2 2 2 5 2 4" xfId="13418"/>
    <cellStyle name="Normal 4 2 2 2 2 5 2 4 2" xfId="32747"/>
    <cellStyle name="Normal 4 2 2 2 2 5 2 5" xfId="17032"/>
    <cellStyle name="Normal 4 2 2 2 2 5 2 5 2" xfId="36313"/>
    <cellStyle name="Normal 4 2 2 2 2 5 2 6" xfId="21342"/>
    <cellStyle name="Normal 4 2 2 2 2 5 3" xfId="5559"/>
    <cellStyle name="Normal 4 2 2 2 2 5 3 2" xfId="24895"/>
    <cellStyle name="Normal 4 2 2 2 2 5 4" xfId="9616"/>
    <cellStyle name="Normal 4 2 2 2 2 5 4 2" xfId="28945"/>
    <cellStyle name="Normal 4 2 2 2 2 5 5" xfId="13417"/>
    <cellStyle name="Normal 4 2 2 2 2 5 5 2" xfId="32746"/>
    <cellStyle name="Normal 4 2 2 2 2 5 6" xfId="17031"/>
    <cellStyle name="Normal 4 2 2 2 2 5 6 2" xfId="36312"/>
    <cellStyle name="Normal 4 2 2 2 2 5 7" xfId="21341"/>
    <cellStyle name="Normal 4 2 2 2 2 6" xfId="2003"/>
    <cellStyle name="Normal 4 2 2 2 2 6 2" xfId="5561"/>
    <cellStyle name="Normal 4 2 2 2 2 6 2 2" xfId="24897"/>
    <cellStyle name="Normal 4 2 2 2 2 6 3" xfId="9618"/>
    <cellStyle name="Normal 4 2 2 2 2 6 3 2" xfId="28947"/>
    <cellStyle name="Normal 4 2 2 2 2 6 4" xfId="13419"/>
    <cellStyle name="Normal 4 2 2 2 2 6 4 2" xfId="32748"/>
    <cellStyle name="Normal 4 2 2 2 2 6 5" xfId="17033"/>
    <cellStyle name="Normal 4 2 2 2 2 6 5 2" xfId="36314"/>
    <cellStyle name="Normal 4 2 2 2 2 6 6" xfId="21343"/>
    <cellStyle name="Normal 4 2 2 2 2 7" xfId="5546"/>
    <cellStyle name="Normal 4 2 2 2 2 7 2" xfId="24882"/>
    <cellStyle name="Normal 4 2 2 2 2 8" xfId="7931"/>
    <cellStyle name="Normal 4 2 2 2 2 8 2" xfId="27260"/>
    <cellStyle name="Normal 4 2 2 2 2 9" xfId="11732"/>
    <cellStyle name="Normal 4 2 2 2 2 9 2" xfId="31061"/>
    <cellStyle name="Normal 4 2 2 2 3" xfId="214"/>
    <cellStyle name="Normal 4 2 2 2 3 10" xfId="17034"/>
    <cellStyle name="Normal 4 2 2 2 3 10 2" xfId="36315"/>
    <cellStyle name="Normal 4 2 2 2 3 11" xfId="19583"/>
    <cellStyle name="Normal 4 2 2 2 3 2" xfId="463"/>
    <cellStyle name="Normal 4 2 2 2 3 2 2" xfId="2004"/>
    <cellStyle name="Normal 4 2 2 2 3 2 2 2" xfId="2005"/>
    <cellStyle name="Normal 4 2 2 2 3 2 2 2 2" xfId="5565"/>
    <cellStyle name="Normal 4 2 2 2 3 2 2 2 2 2" xfId="24901"/>
    <cellStyle name="Normal 4 2 2 2 3 2 2 2 3" xfId="9620"/>
    <cellStyle name="Normal 4 2 2 2 3 2 2 2 3 2" xfId="28949"/>
    <cellStyle name="Normal 4 2 2 2 3 2 2 2 4" xfId="13421"/>
    <cellStyle name="Normal 4 2 2 2 3 2 2 2 4 2" xfId="32750"/>
    <cellStyle name="Normal 4 2 2 2 3 2 2 2 5" xfId="17037"/>
    <cellStyle name="Normal 4 2 2 2 3 2 2 2 5 2" xfId="36318"/>
    <cellStyle name="Normal 4 2 2 2 3 2 2 2 6" xfId="21345"/>
    <cellStyle name="Normal 4 2 2 2 3 2 2 3" xfId="5564"/>
    <cellStyle name="Normal 4 2 2 2 3 2 2 3 2" xfId="24900"/>
    <cellStyle name="Normal 4 2 2 2 3 2 2 4" xfId="9619"/>
    <cellStyle name="Normal 4 2 2 2 3 2 2 4 2" xfId="28948"/>
    <cellStyle name="Normal 4 2 2 2 3 2 2 5" xfId="13420"/>
    <cellStyle name="Normal 4 2 2 2 3 2 2 5 2" xfId="32749"/>
    <cellStyle name="Normal 4 2 2 2 3 2 2 6" xfId="17036"/>
    <cellStyle name="Normal 4 2 2 2 3 2 2 6 2" xfId="36317"/>
    <cellStyle name="Normal 4 2 2 2 3 2 2 7" xfId="21344"/>
    <cellStyle name="Normal 4 2 2 2 3 2 3" xfId="2006"/>
    <cellStyle name="Normal 4 2 2 2 3 2 3 2" xfId="5566"/>
    <cellStyle name="Normal 4 2 2 2 3 2 3 2 2" xfId="24902"/>
    <cellStyle name="Normal 4 2 2 2 3 2 3 3" xfId="9621"/>
    <cellStyle name="Normal 4 2 2 2 3 2 3 3 2" xfId="28950"/>
    <cellStyle name="Normal 4 2 2 2 3 2 3 4" xfId="13422"/>
    <cellStyle name="Normal 4 2 2 2 3 2 3 4 2" xfId="32751"/>
    <cellStyle name="Normal 4 2 2 2 3 2 3 5" xfId="17038"/>
    <cellStyle name="Normal 4 2 2 2 3 2 3 5 2" xfId="36319"/>
    <cellStyle name="Normal 4 2 2 2 3 2 3 6" xfId="21346"/>
    <cellStyle name="Normal 4 2 2 2 3 2 4" xfId="5563"/>
    <cellStyle name="Normal 4 2 2 2 3 2 4 2" xfId="24899"/>
    <cellStyle name="Normal 4 2 2 2 3 2 5" xfId="8080"/>
    <cellStyle name="Normal 4 2 2 2 3 2 5 2" xfId="27409"/>
    <cellStyle name="Normal 4 2 2 2 3 2 6" xfId="11881"/>
    <cellStyle name="Normal 4 2 2 2 3 2 6 2" xfId="31210"/>
    <cellStyle name="Normal 4 2 2 2 3 2 7" xfId="17035"/>
    <cellStyle name="Normal 4 2 2 2 3 2 7 2" xfId="36316"/>
    <cellStyle name="Normal 4 2 2 2 3 2 8" xfId="19805"/>
    <cellStyle name="Normal 4 2 2 2 3 3" xfId="2007"/>
    <cellStyle name="Normal 4 2 2 2 3 3 2" xfId="2008"/>
    <cellStyle name="Normal 4 2 2 2 3 3 2 2" xfId="2009"/>
    <cellStyle name="Normal 4 2 2 2 3 3 2 2 2" xfId="5569"/>
    <cellStyle name="Normal 4 2 2 2 3 3 2 2 2 2" xfId="24905"/>
    <cellStyle name="Normal 4 2 2 2 3 3 2 2 3" xfId="9624"/>
    <cellStyle name="Normal 4 2 2 2 3 3 2 2 3 2" xfId="28953"/>
    <cellStyle name="Normal 4 2 2 2 3 3 2 2 4" xfId="13425"/>
    <cellStyle name="Normal 4 2 2 2 3 3 2 2 4 2" xfId="32754"/>
    <cellStyle name="Normal 4 2 2 2 3 3 2 2 5" xfId="17041"/>
    <cellStyle name="Normal 4 2 2 2 3 3 2 2 5 2" xfId="36322"/>
    <cellStyle name="Normal 4 2 2 2 3 3 2 2 6" xfId="21349"/>
    <cellStyle name="Normal 4 2 2 2 3 3 2 3" xfId="5568"/>
    <cellStyle name="Normal 4 2 2 2 3 3 2 3 2" xfId="24904"/>
    <cellStyle name="Normal 4 2 2 2 3 3 2 4" xfId="9623"/>
    <cellStyle name="Normal 4 2 2 2 3 3 2 4 2" xfId="28952"/>
    <cellStyle name="Normal 4 2 2 2 3 3 2 5" xfId="13424"/>
    <cellStyle name="Normal 4 2 2 2 3 3 2 5 2" xfId="32753"/>
    <cellStyle name="Normal 4 2 2 2 3 3 2 6" xfId="17040"/>
    <cellStyle name="Normal 4 2 2 2 3 3 2 6 2" xfId="36321"/>
    <cellStyle name="Normal 4 2 2 2 3 3 2 7" xfId="21348"/>
    <cellStyle name="Normal 4 2 2 2 3 3 3" xfId="2010"/>
    <cellStyle name="Normal 4 2 2 2 3 3 3 2" xfId="5570"/>
    <cellStyle name="Normal 4 2 2 2 3 3 3 2 2" xfId="24906"/>
    <cellStyle name="Normal 4 2 2 2 3 3 3 3" xfId="9625"/>
    <cellStyle name="Normal 4 2 2 2 3 3 3 3 2" xfId="28954"/>
    <cellStyle name="Normal 4 2 2 2 3 3 3 4" xfId="13426"/>
    <cellStyle name="Normal 4 2 2 2 3 3 3 4 2" xfId="32755"/>
    <cellStyle name="Normal 4 2 2 2 3 3 3 5" xfId="17042"/>
    <cellStyle name="Normal 4 2 2 2 3 3 3 5 2" xfId="36323"/>
    <cellStyle name="Normal 4 2 2 2 3 3 3 6" xfId="21350"/>
    <cellStyle name="Normal 4 2 2 2 3 3 4" xfId="5567"/>
    <cellStyle name="Normal 4 2 2 2 3 3 4 2" xfId="24903"/>
    <cellStyle name="Normal 4 2 2 2 3 3 5" xfId="9622"/>
    <cellStyle name="Normal 4 2 2 2 3 3 5 2" xfId="28951"/>
    <cellStyle name="Normal 4 2 2 2 3 3 6" xfId="13423"/>
    <cellStyle name="Normal 4 2 2 2 3 3 6 2" xfId="32752"/>
    <cellStyle name="Normal 4 2 2 2 3 3 7" xfId="17039"/>
    <cellStyle name="Normal 4 2 2 2 3 3 7 2" xfId="36320"/>
    <cellStyle name="Normal 4 2 2 2 3 3 8" xfId="21347"/>
    <cellStyle name="Normal 4 2 2 2 3 4" xfId="2011"/>
    <cellStyle name="Normal 4 2 2 2 3 4 2" xfId="2012"/>
    <cellStyle name="Normal 4 2 2 2 3 4 2 2" xfId="2013"/>
    <cellStyle name="Normal 4 2 2 2 3 4 2 2 2" xfId="5573"/>
    <cellStyle name="Normal 4 2 2 2 3 4 2 2 2 2" xfId="24909"/>
    <cellStyle name="Normal 4 2 2 2 3 4 2 2 3" xfId="9628"/>
    <cellStyle name="Normal 4 2 2 2 3 4 2 2 3 2" xfId="28957"/>
    <cellStyle name="Normal 4 2 2 2 3 4 2 2 4" xfId="13429"/>
    <cellStyle name="Normal 4 2 2 2 3 4 2 2 4 2" xfId="32758"/>
    <cellStyle name="Normal 4 2 2 2 3 4 2 2 5" xfId="17045"/>
    <cellStyle name="Normal 4 2 2 2 3 4 2 2 5 2" xfId="36326"/>
    <cellStyle name="Normal 4 2 2 2 3 4 2 2 6" xfId="21353"/>
    <cellStyle name="Normal 4 2 2 2 3 4 2 3" xfId="5572"/>
    <cellStyle name="Normal 4 2 2 2 3 4 2 3 2" xfId="24908"/>
    <cellStyle name="Normal 4 2 2 2 3 4 2 4" xfId="9627"/>
    <cellStyle name="Normal 4 2 2 2 3 4 2 4 2" xfId="28956"/>
    <cellStyle name="Normal 4 2 2 2 3 4 2 5" xfId="13428"/>
    <cellStyle name="Normal 4 2 2 2 3 4 2 5 2" xfId="32757"/>
    <cellStyle name="Normal 4 2 2 2 3 4 2 6" xfId="17044"/>
    <cellStyle name="Normal 4 2 2 2 3 4 2 6 2" xfId="36325"/>
    <cellStyle name="Normal 4 2 2 2 3 4 2 7" xfId="21352"/>
    <cellStyle name="Normal 4 2 2 2 3 4 3" xfId="2014"/>
    <cellStyle name="Normal 4 2 2 2 3 4 3 2" xfId="5574"/>
    <cellStyle name="Normal 4 2 2 2 3 4 3 2 2" xfId="24910"/>
    <cellStyle name="Normal 4 2 2 2 3 4 3 3" xfId="9629"/>
    <cellStyle name="Normal 4 2 2 2 3 4 3 3 2" xfId="28958"/>
    <cellStyle name="Normal 4 2 2 2 3 4 3 4" xfId="13430"/>
    <cellStyle name="Normal 4 2 2 2 3 4 3 4 2" xfId="32759"/>
    <cellStyle name="Normal 4 2 2 2 3 4 3 5" xfId="17046"/>
    <cellStyle name="Normal 4 2 2 2 3 4 3 5 2" xfId="36327"/>
    <cellStyle name="Normal 4 2 2 2 3 4 3 6" xfId="21354"/>
    <cellStyle name="Normal 4 2 2 2 3 4 4" xfId="5571"/>
    <cellStyle name="Normal 4 2 2 2 3 4 4 2" xfId="24907"/>
    <cellStyle name="Normal 4 2 2 2 3 4 5" xfId="9626"/>
    <cellStyle name="Normal 4 2 2 2 3 4 5 2" xfId="28955"/>
    <cellStyle name="Normal 4 2 2 2 3 4 6" xfId="13427"/>
    <cellStyle name="Normal 4 2 2 2 3 4 6 2" xfId="32756"/>
    <cellStyle name="Normal 4 2 2 2 3 4 7" xfId="17043"/>
    <cellStyle name="Normal 4 2 2 2 3 4 7 2" xfId="36324"/>
    <cellStyle name="Normal 4 2 2 2 3 4 8" xfId="21351"/>
    <cellStyle name="Normal 4 2 2 2 3 5" xfId="2015"/>
    <cellStyle name="Normal 4 2 2 2 3 5 2" xfId="2016"/>
    <cellStyle name="Normal 4 2 2 2 3 5 2 2" xfId="5576"/>
    <cellStyle name="Normal 4 2 2 2 3 5 2 2 2" xfId="24912"/>
    <cellStyle name="Normal 4 2 2 2 3 5 2 3" xfId="9631"/>
    <cellStyle name="Normal 4 2 2 2 3 5 2 3 2" xfId="28960"/>
    <cellStyle name="Normal 4 2 2 2 3 5 2 4" xfId="13432"/>
    <cellStyle name="Normal 4 2 2 2 3 5 2 4 2" xfId="32761"/>
    <cellStyle name="Normal 4 2 2 2 3 5 2 5" xfId="17048"/>
    <cellStyle name="Normal 4 2 2 2 3 5 2 5 2" xfId="36329"/>
    <cellStyle name="Normal 4 2 2 2 3 5 2 6" xfId="21356"/>
    <cellStyle name="Normal 4 2 2 2 3 5 3" xfId="5575"/>
    <cellStyle name="Normal 4 2 2 2 3 5 3 2" xfId="24911"/>
    <cellStyle name="Normal 4 2 2 2 3 5 4" xfId="9630"/>
    <cellStyle name="Normal 4 2 2 2 3 5 4 2" xfId="28959"/>
    <cellStyle name="Normal 4 2 2 2 3 5 5" xfId="13431"/>
    <cellStyle name="Normal 4 2 2 2 3 5 5 2" xfId="32760"/>
    <cellStyle name="Normal 4 2 2 2 3 5 6" xfId="17047"/>
    <cellStyle name="Normal 4 2 2 2 3 5 6 2" xfId="36328"/>
    <cellStyle name="Normal 4 2 2 2 3 5 7" xfId="21355"/>
    <cellStyle name="Normal 4 2 2 2 3 6" xfId="2017"/>
    <cellStyle name="Normal 4 2 2 2 3 6 2" xfId="5577"/>
    <cellStyle name="Normal 4 2 2 2 3 6 2 2" xfId="24913"/>
    <cellStyle name="Normal 4 2 2 2 3 6 3" xfId="9632"/>
    <cellStyle name="Normal 4 2 2 2 3 6 3 2" xfId="28961"/>
    <cellStyle name="Normal 4 2 2 2 3 6 4" xfId="13433"/>
    <cellStyle name="Normal 4 2 2 2 3 6 4 2" xfId="32762"/>
    <cellStyle name="Normal 4 2 2 2 3 6 5" xfId="17049"/>
    <cellStyle name="Normal 4 2 2 2 3 6 5 2" xfId="36330"/>
    <cellStyle name="Normal 4 2 2 2 3 6 6" xfId="21357"/>
    <cellStyle name="Normal 4 2 2 2 3 7" xfId="5562"/>
    <cellStyle name="Normal 4 2 2 2 3 7 2" xfId="24898"/>
    <cellStyle name="Normal 4 2 2 2 3 8" xfId="7858"/>
    <cellStyle name="Normal 4 2 2 2 3 8 2" xfId="27187"/>
    <cellStyle name="Normal 4 2 2 2 3 9" xfId="11659"/>
    <cellStyle name="Normal 4 2 2 2 3 9 2" xfId="30988"/>
    <cellStyle name="Normal 4 2 2 2 4" xfId="390"/>
    <cellStyle name="Normal 4 2 2 2 4 2" xfId="2018"/>
    <cellStyle name="Normal 4 2 2 2 4 2 2" xfId="2019"/>
    <cellStyle name="Normal 4 2 2 2 4 2 2 2" xfId="5580"/>
    <cellStyle name="Normal 4 2 2 2 4 2 2 2 2" xfId="24916"/>
    <cellStyle name="Normal 4 2 2 2 4 2 2 3" xfId="9634"/>
    <cellStyle name="Normal 4 2 2 2 4 2 2 3 2" xfId="28963"/>
    <cellStyle name="Normal 4 2 2 2 4 2 2 4" xfId="13435"/>
    <cellStyle name="Normal 4 2 2 2 4 2 2 4 2" xfId="32764"/>
    <cellStyle name="Normal 4 2 2 2 4 2 2 5" xfId="17052"/>
    <cellStyle name="Normal 4 2 2 2 4 2 2 5 2" xfId="36333"/>
    <cellStyle name="Normal 4 2 2 2 4 2 2 6" xfId="21359"/>
    <cellStyle name="Normal 4 2 2 2 4 2 3" xfId="5579"/>
    <cellStyle name="Normal 4 2 2 2 4 2 3 2" xfId="24915"/>
    <cellStyle name="Normal 4 2 2 2 4 2 4" xfId="9633"/>
    <cellStyle name="Normal 4 2 2 2 4 2 4 2" xfId="28962"/>
    <cellStyle name="Normal 4 2 2 2 4 2 5" xfId="13434"/>
    <cellStyle name="Normal 4 2 2 2 4 2 5 2" xfId="32763"/>
    <cellStyle name="Normal 4 2 2 2 4 2 6" xfId="17051"/>
    <cellStyle name="Normal 4 2 2 2 4 2 6 2" xfId="36332"/>
    <cellStyle name="Normal 4 2 2 2 4 2 7" xfId="21358"/>
    <cellStyle name="Normal 4 2 2 2 4 3" xfId="2020"/>
    <cellStyle name="Normal 4 2 2 2 4 3 2" xfId="5581"/>
    <cellStyle name="Normal 4 2 2 2 4 3 2 2" xfId="24917"/>
    <cellStyle name="Normal 4 2 2 2 4 3 3" xfId="9635"/>
    <cellStyle name="Normal 4 2 2 2 4 3 3 2" xfId="28964"/>
    <cellStyle name="Normal 4 2 2 2 4 3 4" xfId="13436"/>
    <cellStyle name="Normal 4 2 2 2 4 3 4 2" xfId="32765"/>
    <cellStyle name="Normal 4 2 2 2 4 3 5" xfId="17053"/>
    <cellStyle name="Normal 4 2 2 2 4 3 5 2" xfId="36334"/>
    <cellStyle name="Normal 4 2 2 2 4 3 6" xfId="21360"/>
    <cellStyle name="Normal 4 2 2 2 4 4" xfId="5578"/>
    <cellStyle name="Normal 4 2 2 2 4 4 2" xfId="24914"/>
    <cellStyle name="Normal 4 2 2 2 4 5" xfId="8007"/>
    <cellStyle name="Normal 4 2 2 2 4 5 2" xfId="27336"/>
    <cellStyle name="Normal 4 2 2 2 4 6" xfId="11808"/>
    <cellStyle name="Normal 4 2 2 2 4 6 2" xfId="31137"/>
    <cellStyle name="Normal 4 2 2 2 4 7" xfId="17050"/>
    <cellStyle name="Normal 4 2 2 2 4 7 2" xfId="36331"/>
    <cellStyle name="Normal 4 2 2 2 4 8" xfId="19732"/>
    <cellStyle name="Normal 4 2 2 2 5" xfId="2021"/>
    <cellStyle name="Normal 4 2 2 2 5 2" xfId="2022"/>
    <cellStyle name="Normal 4 2 2 2 5 2 2" xfId="2023"/>
    <cellStyle name="Normal 4 2 2 2 5 2 2 2" xfId="5584"/>
    <cellStyle name="Normal 4 2 2 2 5 2 2 2 2" xfId="24920"/>
    <cellStyle name="Normal 4 2 2 2 5 2 2 3" xfId="9638"/>
    <cellStyle name="Normal 4 2 2 2 5 2 2 3 2" xfId="28967"/>
    <cellStyle name="Normal 4 2 2 2 5 2 2 4" xfId="13439"/>
    <cellStyle name="Normal 4 2 2 2 5 2 2 4 2" xfId="32768"/>
    <cellStyle name="Normal 4 2 2 2 5 2 2 5" xfId="17056"/>
    <cellStyle name="Normal 4 2 2 2 5 2 2 5 2" xfId="36337"/>
    <cellStyle name="Normal 4 2 2 2 5 2 2 6" xfId="21363"/>
    <cellStyle name="Normal 4 2 2 2 5 2 3" xfId="5583"/>
    <cellStyle name="Normal 4 2 2 2 5 2 3 2" xfId="24919"/>
    <cellStyle name="Normal 4 2 2 2 5 2 4" xfId="9637"/>
    <cellStyle name="Normal 4 2 2 2 5 2 4 2" xfId="28966"/>
    <cellStyle name="Normal 4 2 2 2 5 2 5" xfId="13438"/>
    <cellStyle name="Normal 4 2 2 2 5 2 5 2" xfId="32767"/>
    <cellStyle name="Normal 4 2 2 2 5 2 6" xfId="17055"/>
    <cellStyle name="Normal 4 2 2 2 5 2 6 2" xfId="36336"/>
    <cellStyle name="Normal 4 2 2 2 5 2 7" xfId="21362"/>
    <cellStyle name="Normal 4 2 2 2 5 3" xfId="2024"/>
    <cellStyle name="Normal 4 2 2 2 5 3 2" xfId="5585"/>
    <cellStyle name="Normal 4 2 2 2 5 3 2 2" xfId="24921"/>
    <cellStyle name="Normal 4 2 2 2 5 3 3" xfId="9639"/>
    <cellStyle name="Normal 4 2 2 2 5 3 3 2" xfId="28968"/>
    <cellStyle name="Normal 4 2 2 2 5 3 4" xfId="13440"/>
    <cellStyle name="Normal 4 2 2 2 5 3 4 2" xfId="32769"/>
    <cellStyle name="Normal 4 2 2 2 5 3 5" xfId="17057"/>
    <cellStyle name="Normal 4 2 2 2 5 3 5 2" xfId="36338"/>
    <cellStyle name="Normal 4 2 2 2 5 3 6" xfId="21364"/>
    <cellStyle name="Normal 4 2 2 2 5 4" xfId="5582"/>
    <cellStyle name="Normal 4 2 2 2 5 4 2" xfId="24918"/>
    <cellStyle name="Normal 4 2 2 2 5 5" xfId="9636"/>
    <cellStyle name="Normal 4 2 2 2 5 5 2" xfId="28965"/>
    <cellStyle name="Normal 4 2 2 2 5 6" xfId="13437"/>
    <cellStyle name="Normal 4 2 2 2 5 6 2" xfId="32766"/>
    <cellStyle name="Normal 4 2 2 2 5 7" xfId="17054"/>
    <cellStyle name="Normal 4 2 2 2 5 7 2" xfId="36335"/>
    <cellStyle name="Normal 4 2 2 2 5 8" xfId="21361"/>
    <cellStyle name="Normal 4 2 2 2 6" xfId="2025"/>
    <cellStyle name="Normal 4 2 2 2 6 2" xfId="2026"/>
    <cellStyle name="Normal 4 2 2 2 6 2 2" xfId="2027"/>
    <cellStyle name="Normal 4 2 2 2 6 2 2 2" xfId="5588"/>
    <cellStyle name="Normal 4 2 2 2 6 2 2 2 2" xfId="24924"/>
    <cellStyle name="Normal 4 2 2 2 6 2 2 3" xfId="9642"/>
    <cellStyle name="Normal 4 2 2 2 6 2 2 3 2" xfId="28971"/>
    <cellStyle name="Normal 4 2 2 2 6 2 2 4" xfId="13443"/>
    <cellStyle name="Normal 4 2 2 2 6 2 2 4 2" xfId="32772"/>
    <cellStyle name="Normal 4 2 2 2 6 2 2 5" xfId="17060"/>
    <cellStyle name="Normal 4 2 2 2 6 2 2 5 2" xfId="36341"/>
    <cellStyle name="Normal 4 2 2 2 6 2 2 6" xfId="21367"/>
    <cellStyle name="Normal 4 2 2 2 6 2 3" xfId="5587"/>
    <cellStyle name="Normal 4 2 2 2 6 2 3 2" xfId="24923"/>
    <cellStyle name="Normal 4 2 2 2 6 2 4" xfId="9641"/>
    <cellStyle name="Normal 4 2 2 2 6 2 4 2" xfId="28970"/>
    <cellStyle name="Normal 4 2 2 2 6 2 5" xfId="13442"/>
    <cellStyle name="Normal 4 2 2 2 6 2 5 2" xfId="32771"/>
    <cellStyle name="Normal 4 2 2 2 6 2 6" xfId="17059"/>
    <cellStyle name="Normal 4 2 2 2 6 2 6 2" xfId="36340"/>
    <cellStyle name="Normal 4 2 2 2 6 2 7" xfId="21366"/>
    <cellStyle name="Normal 4 2 2 2 6 3" xfId="2028"/>
    <cellStyle name="Normal 4 2 2 2 6 3 2" xfId="5589"/>
    <cellStyle name="Normal 4 2 2 2 6 3 2 2" xfId="24925"/>
    <cellStyle name="Normal 4 2 2 2 6 3 3" xfId="9643"/>
    <cellStyle name="Normal 4 2 2 2 6 3 3 2" xfId="28972"/>
    <cellStyle name="Normal 4 2 2 2 6 3 4" xfId="13444"/>
    <cellStyle name="Normal 4 2 2 2 6 3 4 2" xfId="32773"/>
    <cellStyle name="Normal 4 2 2 2 6 3 5" xfId="17061"/>
    <cellStyle name="Normal 4 2 2 2 6 3 5 2" xfId="36342"/>
    <cellStyle name="Normal 4 2 2 2 6 3 6" xfId="21368"/>
    <cellStyle name="Normal 4 2 2 2 6 4" xfId="5586"/>
    <cellStyle name="Normal 4 2 2 2 6 4 2" xfId="24922"/>
    <cellStyle name="Normal 4 2 2 2 6 5" xfId="9640"/>
    <cellStyle name="Normal 4 2 2 2 6 5 2" xfId="28969"/>
    <cellStyle name="Normal 4 2 2 2 6 6" xfId="13441"/>
    <cellStyle name="Normal 4 2 2 2 6 6 2" xfId="32770"/>
    <cellStyle name="Normal 4 2 2 2 6 7" xfId="17058"/>
    <cellStyle name="Normal 4 2 2 2 6 7 2" xfId="36339"/>
    <cellStyle name="Normal 4 2 2 2 6 8" xfId="21365"/>
    <cellStyle name="Normal 4 2 2 2 7" xfId="2029"/>
    <cellStyle name="Normal 4 2 2 2 7 2" xfId="2030"/>
    <cellStyle name="Normal 4 2 2 2 7 2 2" xfId="2031"/>
    <cellStyle name="Normal 4 2 2 2 7 2 2 2" xfId="5592"/>
    <cellStyle name="Normal 4 2 2 2 7 2 2 2 2" xfId="24928"/>
    <cellStyle name="Normal 4 2 2 2 7 2 2 3" xfId="9646"/>
    <cellStyle name="Normal 4 2 2 2 7 2 2 3 2" xfId="28975"/>
    <cellStyle name="Normal 4 2 2 2 7 2 2 4" xfId="13447"/>
    <cellStyle name="Normal 4 2 2 2 7 2 2 4 2" xfId="32776"/>
    <cellStyle name="Normal 4 2 2 2 7 2 2 5" xfId="17064"/>
    <cellStyle name="Normal 4 2 2 2 7 2 2 5 2" xfId="36345"/>
    <cellStyle name="Normal 4 2 2 2 7 2 2 6" xfId="21371"/>
    <cellStyle name="Normal 4 2 2 2 7 2 3" xfId="5591"/>
    <cellStyle name="Normal 4 2 2 2 7 2 3 2" xfId="24927"/>
    <cellStyle name="Normal 4 2 2 2 7 2 4" xfId="9645"/>
    <cellStyle name="Normal 4 2 2 2 7 2 4 2" xfId="28974"/>
    <cellStyle name="Normal 4 2 2 2 7 2 5" xfId="13446"/>
    <cellStyle name="Normal 4 2 2 2 7 2 5 2" xfId="32775"/>
    <cellStyle name="Normal 4 2 2 2 7 2 6" xfId="17063"/>
    <cellStyle name="Normal 4 2 2 2 7 2 6 2" xfId="36344"/>
    <cellStyle name="Normal 4 2 2 2 7 2 7" xfId="21370"/>
    <cellStyle name="Normal 4 2 2 2 7 3" xfId="2032"/>
    <cellStyle name="Normal 4 2 2 2 7 3 2" xfId="5593"/>
    <cellStyle name="Normal 4 2 2 2 7 3 2 2" xfId="24929"/>
    <cellStyle name="Normal 4 2 2 2 7 3 3" xfId="9647"/>
    <cellStyle name="Normal 4 2 2 2 7 3 3 2" xfId="28976"/>
    <cellStyle name="Normal 4 2 2 2 7 3 4" xfId="13448"/>
    <cellStyle name="Normal 4 2 2 2 7 3 4 2" xfId="32777"/>
    <cellStyle name="Normal 4 2 2 2 7 3 5" xfId="17065"/>
    <cellStyle name="Normal 4 2 2 2 7 3 5 2" xfId="36346"/>
    <cellStyle name="Normal 4 2 2 2 7 3 6" xfId="21372"/>
    <cellStyle name="Normal 4 2 2 2 7 4" xfId="5590"/>
    <cellStyle name="Normal 4 2 2 2 7 4 2" xfId="24926"/>
    <cellStyle name="Normal 4 2 2 2 7 5" xfId="9644"/>
    <cellStyle name="Normal 4 2 2 2 7 5 2" xfId="28973"/>
    <cellStyle name="Normal 4 2 2 2 7 6" xfId="13445"/>
    <cellStyle name="Normal 4 2 2 2 7 6 2" xfId="32774"/>
    <cellStyle name="Normal 4 2 2 2 7 7" xfId="17062"/>
    <cellStyle name="Normal 4 2 2 2 7 7 2" xfId="36343"/>
    <cellStyle name="Normal 4 2 2 2 7 8" xfId="21369"/>
    <cellStyle name="Normal 4 2 2 2 8" xfId="2033"/>
    <cellStyle name="Normal 4 2 2 2 8 2" xfId="2034"/>
    <cellStyle name="Normal 4 2 2 2 8 2 2" xfId="5595"/>
    <cellStyle name="Normal 4 2 2 2 8 2 2 2" xfId="24931"/>
    <cellStyle name="Normal 4 2 2 2 8 2 3" xfId="9649"/>
    <cellStyle name="Normal 4 2 2 2 8 2 3 2" xfId="28978"/>
    <cellStyle name="Normal 4 2 2 2 8 2 4" xfId="13450"/>
    <cellStyle name="Normal 4 2 2 2 8 2 4 2" xfId="32779"/>
    <cellStyle name="Normal 4 2 2 2 8 2 5" xfId="17067"/>
    <cellStyle name="Normal 4 2 2 2 8 2 5 2" xfId="36348"/>
    <cellStyle name="Normal 4 2 2 2 8 2 6" xfId="21374"/>
    <cellStyle name="Normal 4 2 2 2 8 3" xfId="5594"/>
    <cellStyle name="Normal 4 2 2 2 8 3 2" xfId="24930"/>
    <cellStyle name="Normal 4 2 2 2 8 4" xfId="9648"/>
    <cellStyle name="Normal 4 2 2 2 8 4 2" xfId="28977"/>
    <cellStyle name="Normal 4 2 2 2 8 5" xfId="13449"/>
    <cellStyle name="Normal 4 2 2 2 8 5 2" xfId="32778"/>
    <cellStyle name="Normal 4 2 2 2 8 6" xfId="17066"/>
    <cellStyle name="Normal 4 2 2 2 8 6 2" xfId="36347"/>
    <cellStyle name="Normal 4 2 2 2 8 7" xfId="21373"/>
    <cellStyle name="Normal 4 2 2 2 9" xfId="2035"/>
    <cellStyle name="Normal 4 2 2 2 9 2" xfId="5596"/>
    <cellStyle name="Normal 4 2 2 2 9 2 2" xfId="24932"/>
    <cellStyle name="Normal 4 2 2 2 9 3" xfId="9650"/>
    <cellStyle name="Normal 4 2 2 2 9 3 2" xfId="28979"/>
    <cellStyle name="Normal 4 2 2 2 9 4" xfId="13451"/>
    <cellStyle name="Normal 4 2 2 2 9 4 2" xfId="32780"/>
    <cellStyle name="Normal 4 2 2 2 9 5" xfId="17068"/>
    <cellStyle name="Normal 4 2 2 2 9 5 2" xfId="36349"/>
    <cellStyle name="Normal 4 2 2 2 9 6" xfId="21375"/>
    <cellStyle name="Normal 4 2 2 3" xfId="250"/>
    <cellStyle name="Normal 4 2 2 3 10" xfId="17069"/>
    <cellStyle name="Normal 4 2 2 3 10 2" xfId="36350"/>
    <cellStyle name="Normal 4 2 2 3 11" xfId="19619"/>
    <cellStyle name="Normal 4 2 2 3 2" xfId="499"/>
    <cellStyle name="Normal 4 2 2 3 2 2" xfId="2036"/>
    <cellStyle name="Normal 4 2 2 3 2 2 2" xfId="2037"/>
    <cellStyle name="Normal 4 2 2 3 2 2 2 2" xfId="5600"/>
    <cellStyle name="Normal 4 2 2 3 2 2 2 2 2" xfId="24936"/>
    <cellStyle name="Normal 4 2 2 3 2 2 2 3" xfId="9652"/>
    <cellStyle name="Normal 4 2 2 3 2 2 2 3 2" xfId="28981"/>
    <cellStyle name="Normal 4 2 2 3 2 2 2 4" xfId="13453"/>
    <cellStyle name="Normal 4 2 2 3 2 2 2 4 2" xfId="32782"/>
    <cellStyle name="Normal 4 2 2 3 2 2 2 5" xfId="17072"/>
    <cellStyle name="Normal 4 2 2 3 2 2 2 5 2" xfId="36353"/>
    <cellStyle name="Normal 4 2 2 3 2 2 2 6" xfId="21377"/>
    <cellStyle name="Normal 4 2 2 3 2 2 3" xfId="5599"/>
    <cellStyle name="Normal 4 2 2 3 2 2 3 2" xfId="24935"/>
    <cellStyle name="Normal 4 2 2 3 2 2 4" xfId="9651"/>
    <cellStyle name="Normal 4 2 2 3 2 2 4 2" xfId="28980"/>
    <cellStyle name="Normal 4 2 2 3 2 2 5" xfId="13452"/>
    <cellStyle name="Normal 4 2 2 3 2 2 5 2" xfId="32781"/>
    <cellStyle name="Normal 4 2 2 3 2 2 6" xfId="17071"/>
    <cellStyle name="Normal 4 2 2 3 2 2 6 2" xfId="36352"/>
    <cellStyle name="Normal 4 2 2 3 2 2 7" xfId="21376"/>
    <cellStyle name="Normal 4 2 2 3 2 3" xfId="2038"/>
    <cellStyle name="Normal 4 2 2 3 2 3 2" xfId="5601"/>
    <cellStyle name="Normal 4 2 2 3 2 3 2 2" xfId="24937"/>
    <cellStyle name="Normal 4 2 2 3 2 3 3" xfId="9653"/>
    <cellStyle name="Normal 4 2 2 3 2 3 3 2" xfId="28982"/>
    <cellStyle name="Normal 4 2 2 3 2 3 4" xfId="13454"/>
    <cellStyle name="Normal 4 2 2 3 2 3 4 2" xfId="32783"/>
    <cellStyle name="Normal 4 2 2 3 2 3 5" xfId="17073"/>
    <cellStyle name="Normal 4 2 2 3 2 3 5 2" xfId="36354"/>
    <cellStyle name="Normal 4 2 2 3 2 3 6" xfId="21378"/>
    <cellStyle name="Normal 4 2 2 3 2 4" xfId="5598"/>
    <cellStyle name="Normal 4 2 2 3 2 4 2" xfId="24934"/>
    <cellStyle name="Normal 4 2 2 3 2 5" xfId="8116"/>
    <cellStyle name="Normal 4 2 2 3 2 5 2" xfId="27445"/>
    <cellStyle name="Normal 4 2 2 3 2 6" xfId="11917"/>
    <cellStyle name="Normal 4 2 2 3 2 6 2" xfId="31246"/>
    <cellStyle name="Normal 4 2 2 3 2 7" xfId="17070"/>
    <cellStyle name="Normal 4 2 2 3 2 7 2" xfId="36351"/>
    <cellStyle name="Normal 4 2 2 3 2 8" xfId="19841"/>
    <cellStyle name="Normal 4 2 2 3 3" xfId="2039"/>
    <cellStyle name="Normal 4 2 2 3 3 2" xfId="2040"/>
    <cellStyle name="Normal 4 2 2 3 3 2 2" xfId="2041"/>
    <cellStyle name="Normal 4 2 2 3 3 2 2 2" xfId="5604"/>
    <cellStyle name="Normal 4 2 2 3 3 2 2 2 2" xfId="24940"/>
    <cellStyle name="Normal 4 2 2 3 3 2 2 3" xfId="9656"/>
    <cellStyle name="Normal 4 2 2 3 3 2 2 3 2" xfId="28985"/>
    <cellStyle name="Normal 4 2 2 3 3 2 2 4" xfId="13457"/>
    <cellStyle name="Normal 4 2 2 3 3 2 2 4 2" xfId="32786"/>
    <cellStyle name="Normal 4 2 2 3 3 2 2 5" xfId="17076"/>
    <cellStyle name="Normal 4 2 2 3 3 2 2 5 2" xfId="36357"/>
    <cellStyle name="Normal 4 2 2 3 3 2 2 6" xfId="21381"/>
    <cellStyle name="Normal 4 2 2 3 3 2 3" xfId="5603"/>
    <cellStyle name="Normal 4 2 2 3 3 2 3 2" xfId="24939"/>
    <cellStyle name="Normal 4 2 2 3 3 2 4" xfId="9655"/>
    <cellStyle name="Normal 4 2 2 3 3 2 4 2" xfId="28984"/>
    <cellStyle name="Normal 4 2 2 3 3 2 5" xfId="13456"/>
    <cellStyle name="Normal 4 2 2 3 3 2 5 2" xfId="32785"/>
    <cellStyle name="Normal 4 2 2 3 3 2 6" xfId="17075"/>
    <cellStyle name="Normal 4 2 2 3 3 2 6 2" xfId="36356"/>
    <cellStyle name="Normal 4 2 2 3 3 2 7" xfId="21380"/>
    <cellStyle name="Normal 4 2 2 3 3 3" xfId="2042"/>
    <cellStyle name="Normal 4 2 2 3 3 3 2" xfId="5605"/>
    <cellStyle name="Normal 4 2 2 3 3 3 2 2" xfId="24941"/>
    <cellStyle name="Normal 4 2 2 3 3 3 3" xfId="9657"/>
    <cellStyle name="Normal 4 2 2 3 3 3 3 2" xfId="28986"/>
    <cellStyle name="Normal 4 2 2 3 3 3 4" xfId="13458"/>
    <cellStyle name="Normal 4 2 2 3 3 3 4 2" xfId="32787"/>
    <cellStyle name="Normal 4 2 2 3 3 3 5" xfId="17077"/>
    <cellStyle name="Normal 4 2 2 3 3 3 5 2" xfId="36358"/>
    <cellStyle name="Normal 4 2 2 3 3 3 6" xfId="21382"/>
    <cellStyle name="Normal 4 2 2 3 3 4" xfId="5602"/>
    <cellStyle name="Normal 4 2 2 3 3 4 2" xfId="24938"/>
    <cellStyle name="Normal 4 2 2 3 3 5" xfId="9654"/>
    <cellStyle name="Normal 4 2 2 3 3 5 2" xfId="28983"/>
    <cellStyle name="Normal 4 2 2 3 3 6" xfId="13455"/>
    <cellStyle name="Normal 4 2 2 3 3 6 2" xfId="32784"/>
    <cellStyle name="Normal 4 2 2 3 3 7" xfId="17074"/>
    <cellStyle name="Normal 4 2 2 3 3 7 2" xfId="36355"/>
    <cellStyle name="Normal 4 2 2 3 3 8" xfId="21379"/>
    <cellStyle name="Normal 4 2 2 3 4" xfId="2043"/>
    <cellStyle name="Normal 4 2 2 3 4 2" xfId="2044"/>
    <cellStyle name="Normal 4 2 2 3 4 2 2" xfId="2045"/>
    <cellStyle name="Normal 4 2 2 3 4 2 2 2" xfId="5608"/>
    <cellStyle name="Normal 4 2 2 3 4 2 2 2 2" xfId="24944"/>
    <cellStyle name="Normal 4 2 2 3 4 2 2 3" xfId="9660"/>
    <cellStyle name="Normal 4 2 2 3 4 2 2 3 2" xfId="28989"/>
    <cellStyle name="Normal 4 2 2 3 4 2 2 4" xfId="13461"/>
    <cellStyle name="Normal 4 2 2 3 4 2 2 4 2" xfId="32790"/>
    <cellStyle name="Normal 4 2 2 3 4 2 2 5" xfId="17080"/>
    <cellStyle name="Normal 4 2 2 3 4 2 2 5 2" xfId="36361"/>
    <cellStyle name="Normal 4 2 2 3 4 2 2 6" xfId="21385"/>
    <cellStyle name="Normal 4 2 2 3 4 2 3" xfId="5607"/>
    <cellStyle name="Normal 4 2 2 3 4 2 3 2" xfId="24943"/>
    <cellStyle name="Normal 4 2 2 3 4 2 4" xfId="9659"/>
    <cellStyle name="Normal 4 2 2 3 4 2 4 2" xfId="28988"/>
    <cellStyle name="Normal 4 2 2 3 4 2 5" xfId="13460"/>
    <cellStyle name="Normal 4 2 2 3 4 2 5 2" xfId="32789"/>
    <cellStyle name="Normal 4 2 2 3 4 2 6" xfId="17079"/>
    <cellStyle name="Normal 4 2 2 3 4 2 6 2" xfId="36360"/>
    <cellStyle name="Normal 4 2 2 3 4 2 7" xfId="21384"/>
    <cellStyle name="Normal 4 2 2 3 4 3" xfId="2046"/>
    <cellStyle name="Normal 4 2 2 3 4 3 2" xfId="5609"/>
    <cellStyle name="Normal 4 2 2 3 4 3 2 2" xfId="24945"/>
    <cellStyle name="Normal 4 2 2 3 4 3 3" xfId="9661"/>
    <cellStyle name="Normal 4 2 2 3 4 3 3 2" xfId="28990"/>
    <cellStyle name="Normal 4 2 2 3 4 3 4" xfId="13462"/>
    <cellStyle name="Normal 4 2 2 3 4 3 4 2" xfId="32791"/>
    <cellStyle name="Normal 4 2 2 3 4 3 5" xfId="17081"/>
    <cellStyle name="Normal 4 2 2 3 4 3 5 2" xfId="36362"/>
    <cellStyle name="Normal 4 2 2 3 4 3 6" xfId="21386"/>
    <cellStyle name="Normal 4 2 2 3 4 4" xfId="5606"/>
    <cellStyle name="Normal 4 2 2 3 4 4 2" xfId="24942"/>
    <cellStyle name="Normal 4 2 2 3 4 5" xfId="9658"/>
    <cellStyle name="Normal 4 2 2 3 4 5 2" xfId="28987"/>
    <cellStyle name="Normal 4 2 2 3 4 6" xfId="13459"/>
    <cellStyle name="Normal 4 2 2 3 4 6 2" xfId="32788"/>
    <cellStyle name="Normal 4 2 2 3 4 7" xfId="17078"/>
    <cellStyle name="Normal 4 2 2 3 4 7 2" xfId="36359"/>
    <cellStyle name="Normal 4 2 2 3 4 8" xfId="21383"/>
    <cellStyle name="Normal 4 2 2 3 5" xfId="2047"/>
    <cellStyle name="Normal 4 2 2 3 5 2" xfId="2048"/>
    <cellStyle name="Normal 4 2 2 3 5 2 2" xfId="5611"/>
    <cellStyle name="Normal 4 2 2 3 5 2 2 2" xfId="24947"/>
    <cellStyle name="Normal 4 2 2 3 5 2 3" xfId="9663"/>
    <cellStyle name="Normal 4 2 2 3 5 2 3 2" xfId="28992"/>
    <cellStyle name="Normal 4 2 2 3 5 2 4" xfId="13464"/>
    <cellStyle name="Normal 4 2 2 3 5 2 4 2" xfId="32793"/>
    <cellStyle name="Normal 4 2 2 3 5 2 5" xfId="17083"/>
    <cellStyle name="Normal 4 2 2 3 5 2 5 2" xfId="36364"/>
    <cellStyle name="Normal 4 2 2 3 5 2 6" xfId="21388"/>
    <cellStyle name="Normal 4 2 2 3 5 3" xfId="5610"/>
    <cellStyle name="Normal 4 2 2 3 5 3 2" xfId="24946"/>
    <cellStyle name="Normal 4 2 2 3 5 4" xfId="9662"/>
    <cellStyle name="Normal 4 2 2 3 5 4 2" xfId="28991"/>
    <cellStyle name="Normal 4 2 2 3 5 5" xfId="13463"/>
    <cellStyle name="Normal 4 2 2 3 5 5 2" xfId="32792"/>
    <cellStyle name="Normal 4 2 2 3 5 6" xfId="17082"/>
    <cellStyle name="Normal 4 2 2 3 5 6 2" xfId="36363"/>
    <cellStyle name="Normal 4 2 2 3 5 7" xfId="21387"/>
    <cellStyle name="Normal 4 2 2 3 6" xfId="2049"/>
    <cellStyle name="Normal 4 2 2 3 6 2" xfId="5612"/>
    <cellStyle name="Normal 4 2 2 3 6 2 2" xfId="24948"/>
    <cellStyle name="Normal 4 2 2 3 6 3" xfId="9664"/>
    <cellStyle name="Normal 4 2 2 3 6 3 2" xfId="28993"/>
    <cellStyle name="Normal 4 2 2 3 6 4" xfId="13465"/>
    <cellStyle name="Normal 4 2 2 3 6 4 2" xfId="32794"/>
    <cellStyle name="Normal 4 2 2 3 6 5" xfId="17084"/>
    <cellStyle name="Normal 4 2 2 3 6 5 2" xfId="36365"/>
    <cellStyle name="Normal 4 2 2 3 6 6" xfId="21389"/>
    <cellStyle name="Normal 4 2 2 3 7" xfId="5597"/>
    <cellStyle name="Normal 4 2 2 3 7 2" xfId="24933"/>
    <cellStyle name="Normal 4 2 2 3 8" xfId="7894"/>
    <cellStyle name="Normal 4 2 2 3 8 2" xfId="27223"/>
    <cellStyle name="Normal 4 2 2 3 9" xfId="11695"/>
    <cellStyle name="Normal 4 2 2 3 9 2" xfId="31024"/>
    <cellStyle name="Normal 4 2 2 4" xfId="176"/>
    <cellStyle name="Normal 4 2 2 4 10" xfId="17085"/>
    <cellStyle name="Normal 4 2 2 4 10 2" xfId="36366"/>
    <cellStyle name="Normal 4 2 2 4 11" xfId="19546"/>
    <cellStyle name="Normal 4 2 2 4 2" xfId="426"/>
    <cellStyle name="Normal 4 2 2 4 2 2" xfId="2050"/>
    <cellStyle name="Normal 4 2 2 4 2 2 2" xfId="2051"/>
    <cellStyle name="Normal 4 2 2 4 2 2 2 2" xfId="5616"/>
    <cellStyle name="Normal 4 2 2 4 2 2 2 2 2" xfId="24952"/>
    <cellStyle name="Normal 4 2 2 4 2 2 2 3" xfId="9666"/>
    <cellStyle name="Normal 4 2 2 4 2 2 2 3 2" xfId="28995"/>
    <cellStyle name="Normal 4 2 2 4 2 2 2 4" xfId="13467"/>
    <cellStyle name="Normal 4 2 2 4 2 2 2 4 2" xfId="32796"/>
    <cellStyle name="Normal 4 2 2 4 2 2 2 5" xfId="17088"/>
    <cellStyle name="Normal 4 2 2 4 2 2 2 5 2" xfId="36369"/>
    <cellStyle name="Normal 4 2 2 4 2 2 2 6" xfId="21391"/>
    <cellStyle name="Normal 4 2 2 4 2 2 3" xfId="5615"/>
    <cellStyle name="Normal 4 2 2 4 2 2 3 2" xfId="24951"/>
    <cellStyle name="Normal 4 2 2 4 2 2 4" xfId="9665"/>
    <cellStyle name="Normal 4 2 2 4 2 2 4 2" xfId="28994"/>
    <cellStyle name="Normal 4 2 2 4 2 2 5" xfId="13466"/>
    <cellStyle name="Normal 4 2 2 4 2 2 5 2" xfId="32795"/>
    <cellStyle name="Normal 4 2 2 4 2 2 6" xfId="17087"/>
    <cellStyle name="Normal 4 2 2 4 2 2 6 2" xfId="36368"/>
    <cellStyle name="Normal 4 2 2 4 2 2 7" xfId="21390"/>
    <cellStyle name="Normal 4 2 2 4 2 3" xfId="2052"/>
    <cellStyle name="Normal 4 2 2 4 2 3 2" xfId="5617"/>
    <cellStyle name="Normal 4 2 2 4 2 3 2 2" xfId="24953"/>
    <cellStyle name="Normal 4 2 2 4 2 3 3" xfId="9667"/>
    <cellStyle name="Normal 4 2 2 4 2 3 3 2" xfId="28996"/>
    <cellStyle name="Normal 4 2 2 4 2 3 4" xfId="13468"/>
    <cellStyle name="Normal 4 2 2 4 2 3 4 2" xfId="32797"/>
    <cellStyle name="Normal 4 2 2 4 2 3 5" xfId="17089"/>
    <cellStyle name="Normal 4 2 2 4 2 3 5 2" xfId="36370"/>
    <cellStyle name="Normal 4 2 2 4 2 3 6" xfId="21392"/>
    <cellStyle name="Normal 4 2 2 4 2 4" xfId="5614"/>
    <cellStyle name="Normal 4 2 2 4 2 4 2" xfId="24950"/>
    <cellStyle name="Normal 4 2 2 4 2 5" xfId="8043"/>
    <cellStyle name="Normal 4 2 2 4 2 5 2" xfId="27372"/>
    <cellStyle name="Normal 4 2 2 4 2 6" xfId="11844"/>
    <cellStyle name="Normal 4 2 2 4 2 6 2" xfId="31173"/>
    <cellStyle name="Normal 4 2 2 4 2 7" xfId="17086"/>
    <cellStyle name="Normal 4 2 2 4 2 7 2" xfId="36367"/>
    <cellStyle name="Normal 4 2 2 4 2 8" xfId="19768"/>
    <cellStyle name="Normal 4 2 2 4 3" xfId="2053"/>
    <cellStyle name="Normal 4 2 2 4 3 2" xfId="2054"/>
    <cellStyle name="Normal 4 2 2 4 3 2 2" xfId="2055"/>
    <cellStyle name="Normal 4 2 2 4 3 2 2 2" xfId="5620"/>
    <cellStyle name="Normal 4 2 2 4 3 2 2 2 2" xfId="24956"/>
    <cellStyle name="Normal 4 2 2 4 3 2 2 3" xfId="9670"/>
    <cellStyle name="Normal 4 2 2 4 3 2 2 3 2" xfId="28999"/>
    <cellStyle name="Normal 4 2 2 4 3 2 2 4" xfId="13471"/>
    <cellStyle name="Normal 4 2 2 4 3 2 2 4 2" xfId="32800"/>
    <cellStyle name="Normal 4 2 2 4 3 2 2 5" xfId="17092"/>
    <cellStyle name="Normal 4 2 2 4 3 2 2 5 2" xfId="36373"/>
    <cellStyle name="Normal 4 2 2 4 3 2 2 6" xfId="21395"/>
    <cellStyle name="Normal 4 2 2 4 3 2 3" xfId="5619"/>
    <cellStyle name="Normal 4 2 2 4 3 2 3 2" xfId="24955"/>
    <cellStyle name="Normal 4 2 2 4 3 2 4" xfId="9669"/>
    <cellStyle name="Normal 4 2 2 4 3 2 4 2" xfId="28998"/>
    <cellStyle name="Normal 4 2 2 4 3 2 5" xfId="13470"/>
    <cellStyle name="Normal 4 2 2 4 3 2 5 2" xfId="32799"/>
    <cellStyle name="Normal 4 2 2 4 3 2 6" xfId="17091"/>
    <cellStyle name="Normal 4 2 2 4 3 2 6 2" xfId="36372"/>
    <cellStyle name="Normal 4 2 2 4 3 2 7" xfId="21394"/>
    <cellStyle name="Normal 4 2 2 4 3 3" xfId="2056"/>
    <cellStyle name="Normal 4 2 2 4 3 3 2" xfId="5621"/>
    <cellStyle name="Normal 4 2 2 4 3 3 2 2" xfId="24957"/>
    <cellStyle name="Normal 4 2 2 4 3 3 3" xfId="9671"/>
    <cellStyle name="Normal 4 2 2 4 3 3 3 2" xfId="29000"/>
    <cellStyle name="Normal 4 2 2 4 3 3 4" xfId="13472"/>
    <cellStyle name="Normal 4 2 2 4 3 3 4 2" xfId="32801"/>
    <cellStyle name="Normal 4 2 2 4 3 3 5" xfId="17093"/>
    <cellStyle name="Normal 4 2 2 4 3 3 5 2" xfId="36374"/>
    <cellStyle name="Normal 4 2 2 4 3 3 6" xfId="21396"/>
    <cellStyle name="Normal 4 2 2 4 3 4" xfId="5618"/>
    <cellStyle name="Normal 4 2 2 4 3 4 2" xfId="24954"/>
    <cellStyle name="Normal 4 2 2 4 3 5" xfId="9668"/>
    <cellStyle name="Normal 4 2 2 4 3 5 2" xfId="28997"/>
    <cellStyle name="Normal 4 2 2 4 3 6" xfId="13469"/>
    <cellStyle name="Normal 4 2 2 4 3 6 2" xfId="32798"/>
    <cellStyle name="Normal 4 2 2 4 3 7" xfId="17090"/>
    <cellStyle name="Normal 4 2 2 4 3 7 2" xfId="36371"/>
    <cellStyle name="Normal 4 2 2 4 3 8" xfId="21393"/>
    <cellStyle name="Normal 4 2 2 4 4" xfId="2057"/>
    <cellStyle name="Normal 4 2 2 4 4 2" xfId="2058"/>
    <cellStyle name="Normal 4 2 2 4 4 2 2" xfId="2059"/>
    <cellStyle name="Normal 4 2 2 4 4 2 2 2" xfId="5624"/>
    <cellStyle name="Normal 4 2 2 4 4 2 2 2 2" xfId="24960"/>
    <cellStyle name="Normal 4 2 2 4 4 2 2 3" xfId="9674"/>
    <cellStyle name="Normal 4 2 2 4 4 2 2 3 2" xfId="29003"/>
    <cellStyle name="Normal 4 2 2 4 4 2 2 4" xfId="13475"/>
    <cellStyle name="Normal 4 2 2 4 4 2 2 4 2" xfId="32804"/>
    <cellStyle name="Normal 4 2 2 4 4 2 2 5" xfId="17096"/>
    <cellStyle name="Normal 4 2 2 4 4 2 2 5 2" xfId="36377"/>
    <cellStyle name="Normal 4 2 2 4 4 2 2 6" xfId="21399"/>
    <cellStyle name="Normal 4 2 2 4 4 2 3" xfId="5623"/>
    <cellStyle name="Normal 4 2 2 4 4 2 3 2" xfId="24959"/>
    <cellStyle name="Normal 4 2 2 4 4 2 4" xfId="9673"/>
    <cellStyle name="Normal 4 2 2 4 4 2 4 2" xfId="29002"/>
    <cellStyle name="Normal 4 2 2 4 4 2 5" xfId="13474"/>
    <cellStyle name="Normal 4 2 2 4 4 2 5 2" xfId="32803"/>
    <cellStyle name="Normal 4 2 2 4 4 2 6" xfId="17095"/>
    <cellStyle name="Normal 4 2 2 4 4 2 6 2" xfId="36376"/>
    <cellStyle name="Normal 4 2 2 4 4 2 7" xfId="21398"/>
    <cellStyle name="Normal 4 2 2 4 4 3" xfId="2060"/>
    <cellStyle name="Normal 4 2 2 4 4 3 2" xfId="5625"/>
    <cellStyle name="Normal 4 2 2 4 4 3 2 2" xfId="24961"/>
    <cellStyle name="Normal 4 2 2 4 4 3 3" xfId="9675"/>
    <cellStyle name="Normal 4 2 2 4 4 3 3 2" xfId="29004"/>
    <cellStyle name="Normal 4 2 2 4 4 3 4" xfId="13476"/>
    <cellStyle name="Normal 4 2 2 4 4 3 4 2" xfId="32805"/>
    <cellStyle name="Normal 4 2 2 4 4 3 5" xfId="17097"/>
    <cellStyle name="Normal 4 2 2 4 4 3 5 2" xfId="36378"/>
    <cellStyle name="Normal 4 2 2 4 4 3 6" xfId="21400"/>
    <cellStyle name="Normal 4 2 2 4 4 4" xfId="5622"/>
    <cellStyle name="Normal 4 2 2 4 4 4 2" xfId="24958"/>
    <cellStyle name="Normal 4 2 2 4 4 5" xfId="9672"/>
    <cellStyle name="Normal 4 2 2 4 4 5 2" xfId="29001"/>
    <cellStyle name="Normal 4 2 2 4 4 6" xfId="13473"/>
    <cellStyle name="Normal 4 2 2 4 4 6 2" xfId="32802"/>
    <cellStyle name="Normal 4 2 2 4 4 7" xfId="17094"/>
    <cellStyle name="Normal 4 2 2 4 4 7 2" xfId="36375"/>
    <cellStyle name="Normal 4 2 2 4 4 8" xfId="21397"/>
    <cellStyle name="Normal 4 2 2 4 5" xfId="2061"/>
    <cellStyle name="Normal 4 2 2 4 5 2" xfId="2062"/>
    <cellStyle name="Normal 4 2 2 4 5 2 2" xfId="5627"/>
    <cellStyle name="Normal 4 2 2 4 5 2 2 2" xfId="24963"/>
    <cellStyle name="Normal 4 2 2 4 5 2 3" xfId="9677"/>
    <cellStyle name="Normal 4 2 2 4 5 2 3 2" xfId="29006"/>
    <cellStyle name="Normal 4 2 2 4 5 2 4" xfId="13478"/>
    <cellStyle name="Normal 4 2 2 4 5 2 4 2" xfId="32807"/>
    <cellStyle name="Normal 4 2 2 4 5 2 5" xfId="17099"/>
    <cellStyle name="Normal 4 2 2 4 5 2 5 2" xfId="36380"/>
    <cellStyle name="Normal 4 2 2 4 5 2 6" xfId="21402"/>
    <cellStyle name="Normal 4 2 2 4 5 3" xfId="5626"/>
    <cellStyle name="Normal 4 2 2 4 5 3 2" xfId="24962"/>
    <cellStyle name="Normal 4 2 2 4 5 4" xfId="9676"/>
    <cellStyle name="Normal 4 2 2 4 5 4 2" xfId="29005"/>
    <cellStyle name="Normal 4 2 2 4 5 5" xfId="13477"/>
    <cellStyle name="Normal 4 2 2 4 5 5 2" xfId="32806"/>
    <cellStyle name="Normal 4 2 2 4 5 6" xfId="17098"/>
    <cellStyle name="Normal 4 2 2 4 5 6 2" xfId="36379"/>
    <cellStyle name="Normal 4 2 2 4 5 7" xfId="21401"/>
    <cellStyle name="Normal 4 2 2 4 6" xfId="2063"/>
    <cellStyle name="Normal 4 2 2 4 6 2" xfId="5628"/>
    <cellStyle name="Normal 4 2 2 4 6 2 2" xfId="24964"/>
    <cellStyle name="Normal 4 2 2 4 6 3" xfId="9678"/>
    <cellStyle name="Normal 4 2 2 4 6 3 2" xfId="29007"/>
    <cellStyle name="Normal 4 2 2 4 6 4" xfId="13479"/>
    <cellStyle name="Normal 4 2 2 4 6 4 2" xfId="32808"/>
    <cellStyle name="Normal 4 2 2 4 6 5" xfId="17100"/>
    <cellStyle name="Normal 4 2 2 4 6 5 2" xfId="36381"/>
    <cellStyle name="Normal 4 2 2 4 6 6" xfId="21403"/>
    <cellStyle name="Normal 4 2 2 4 7" xfId="5613"/>
    <cellStyle name="Normal 4 2 2 4 7 2" xfId="24949"/>
    <cellStyle name="Normal 4 2 2 4 8" xfId="7821"/>
    <cellStyle name="Normal 4 2 2 4 8 2" xfId="27150"/>
    <cellStyle name="Normal 4 2 2 4 9" xfId="11622"/>
    <cellStyle name="Normal 4 2 2 4 9 2" xfId="30951"/>
    <cellStyle name="Normal 4 2 2 5" xfId="353"/>
    <cellStyle name="Normal 4 2 2 5 2" xfId="2064"/>
    <cellStyle name="Normal 4 2 2 5 2 2" xfId="2065"/>
    <cellStyle name="Normal 4 2 2 5 2 2 2" xfId="5631"/>
    <cellStyle name="Normal 4 2 2 5 2 2 2 2" xfId="24967"/>
    <cellStyle name="Normal 4 2 2 5 2 2 3" xfId="9680"/>
    <cellStyle name="Normal 4 2 2 5 2 2 3 2" xfId="29009"/>
    <cellStyle name="Normal 4 2 2 5 2 2 4" xfId="13481"/>
    <cellStyle name="Normal 4 2 2 5 2 2 4 2" xfId="32810"/>
    <cellStyle name="Normal 4 2 2 5 2 2 5" xfId="17103"/>
    <cellStyle name="Normal 4 2 2 5 2 2 5 2" xfId="36384"/>
    <cellStyle name="Normal 4 2 2 5 2 2 6" xfId="21405"/>
    <cellStyle name="Normal 4 2 2 5 2 3" xfId="5630"/>
    <cellStyle name="Normal 4 2 2 5 2 3 2" xfId="24966"/>
    <cellStyle name="Normal 4 2 2 5 2 4" xfId="9679"/>
    <cellStyle name="Normal 4 2 2 5 2 4 2" xfId="29008"/>
    <cellStyle name="Normal 4 2 2 5 2 5" xfId="13480"/>
    <cellStyle name="Normal 4 2 2 5 2 5 2" xfId="32809"/>
    <cellStyle name="Normal 4 2 2 5 2 6" xfId="17102"/>
    <cellStyle name="Normal 4 2 2 5 2 6 2" xfId="36383"/>
    <cellStyle name="Normal 4 2 2 5 2 7" xfId="21404"/>
    <cellStyle name="Normal 4 2 2 5 3" xfId="2066"/>
    <cellStyle name="Normal 4 2 2 5 3 2" xfId="5632"/>
    <cellStyle name="Normal 4 2 2 5 3 2 2" xfId="24968"/>
    <cellStyle name="Normal 4 2 2 5 3 3" xfId="9681"/>
    <cellStyle name="Normal 4 2 2 5 3 3 2" xfId="29010"/>
    <cellStyle name="Normal 4 2 2 5 3 4" xfId="13482"/>
    <cellStyle name="Normal 4 2 2 5 3 4 2" xfId="32811"/>
    <cellStyle name="Normal 4 2 2 5 3 5" xfId="17104"/>
    <cellStyle name="Normal 4 2 2 5 3 5 2" xfId="36385"/>
    <cellStyle name="Normal 4 2 2 5 3 6" xfId="21406"/>
    <cellStyle name="Normal 4 2 2 5 4" xfId="5629"/>
    <cellStyle name="Normal 4 2 2 5 4 2" xfId="24965"/>
    <cellStyle name="Normal 4 2 2 5 5" xfId="7970"/>
    <cellStyle name="Normal 4 2 2 5 5 2" xfId="27299"/>
    <cellStyle name="Normal 4 2 2 5 6" xfId="11771"/>
    <cellStyle name="Normal 4 2 2 5 6 2" xfId="31100"/>
    <cellStyle name="Normal 4 2 2 5 7" xfId="17101"/>
    <cellStyle name="Normal 4 2 2 5 7 2" xfId="36382"/>
    <cellStyle name="Normal 4 2 2 5 8" xfId="19695"/>
    <cellStyle name="Normal 4 2 2 6" xfId="2067"/>
    <cellStyle name="Normal 4 2 2 6 2" xfId="2068"/>
    <cellStyle name="Normal 4 2 2 6 2 2" xfId="2069"/>
    <cellStyle name="Normal 4 2 2 6 2 2 2" xfId="5635"/>
    <cellStyle name="Normal 4 2 2 6 2 2 2 2" xfId="24971"/>
    <cellStyle name="Normal 4 2 2 6 2 2 3" xfId="9684"/>
    <cellStyle name="Normal 4 2 2 6 2 2 3 2" xfId="29013"/>
    <cellStyle name="Normal 4 2 2 6 2 2 4" xfId="13485"/>
    <cellStyle name="Normal 4 2 2 6 2 2 4 2" xfId="32814"/>
    <cellStyle name="Normal 4 2 2 6 2 2 5" xfId="17107"/>
    <cellStyle name="Normal 4 2 2 6 2 2 5 2" xfId="36388"/>
    <cellStyle name="Normal 4 2 2 6 2 2 6" xfId="21409"/>
    <cellStyle name="Normal 4 2 2 6 2 3" xfId="5634"/>
    <cellStyle name="Normal 4 2 2 6 2 3 2" xfId="24970"/>
    <cellStyle name="Normal 4 2 2 6 2 4" xfId="9683"/>
    <cellStyle name="Normal 4 2 2 6 2 4 2" xfId="29012"/>
    <cellStyle name="Normal 4 2 2 6 2 5" xfId="13484"/>
    <cellStyle name="Normal 4 2 2 6 2 5 2" xfId="32813"/>
    <cellStyle name="Normal 4 2 2 6 2 6" xfId="17106"/>
    <cellStyle name="Normal 4 2 2 6 2 6 2" xfId="36387"/>
    <cellStyle name="Normal 4 2 2 6 2 7" xfId="21408"/>
    <cellStyle name="Normal 4 2 2 6 3" xfId="2070"/>
    <cellStyle name="Normal 4 2 2 6 3 2" xfId="5636"/>
    <cellStyle name="Normal 4 2 2 6 3 2 2" xfId="24972"/>
    <cellStyle name="Normal 4 2 2 6 3 3" xfId="9685"/>
    <cellStyle name="Normal 4 2 2 6 3 3 2" xfId="29014"/>
    <cellStyle name="Normal 4 2 2 6 3 4" xfId="13486"/>
    <cellStyle name="Normal 4 2 2 6 3 4 2" xfId="32815"/>
    <cellStyle name="Normal 4 2 2 6 3 5" xfId="17108"/>
    <cellStyle name="Normal 4 2 2 6 3 5 2" xfId="36389"/>
    <cellStyle name="Normal 4 2 2 6 3 6" xfId="21410"/>
    <cellStyle name="Normal 4 2 2 6 4" xfId="5633"/>
    <cellStyle name="Normal 4 2 2 6 4 2" xfId="24969"/>
    <cellStyle name="Normal 4 2 2 6 5" xfId="9682"/>
    <cellStyle name="Normal 4 2 2 6 5 2" xfId="29011"/>
    <cellStyle name="Normal 4 2 2 6 6" xfId="13483"/>
    <cellStyle name="Normal 4 2 2 6 6 2" xfId="32812"/>
    <cellStyle name="Normal 4 2 2 6 7" xfId="17105"/>
    <cellStyle name="Normal 4 2 2 6 7 2" xfId="36386"/>
    <cellStyle name="Normal 4 2 2 6 8" xfId="21407"/>
    <cellStyle name="Normal 4 2 2 7" xfId="2071"/>
    <cellStyle name="Normal 4 2 2 7 2" xfId="2072"/>
    <cellStyle name="Normal 4 2 2 7 2 2" xfId="2073"/>
    <cellStyle name="Normal 4 2 2 7 2 2 2" xfId="5639"/>
    <cellStyle name="Normal 4 2 2 7 2 2 2 2" xfId="24975"/>
    <cellStyle name="Normal 4 2 2 7 2 2 3" xfId="9688"/>
    <cellStyle name="Normal 4 2 2 7 2 2 3 2" xfId="29017"/>
    <cellStyle name="Normal 4 2 2 7 2 2 4" xfId="13489"/>
    <cellStyle name="Normal 4 2 2 7 2 2 4 2" xfId="32818"/>
    <cellStyle name="Normal 4 2 2 7 2 2 5" xfId="17111"/>
    <cellStyle name="Normal 4 2 2 7 2 2 5 2" xfId="36392"/>
    <cellStyle name="Normal 4 2 2 7 2 2 6" xfId="21413"/>
    <cellStyle name="Normal 4 2 2 7 2 3" xfId="5638"/>
    <cellStyle name="Normal 4 2 2 7 2 3 2" xfId="24974"/>
    <cellStyle name="Normal 4 2 2 7 2 4" xfId="9687"/>
    <cellStyle name="Normal 4 2 2 7 2 4 2" xfId="29016"/>
    <cellStyle name="Normal 4 2 2 7 2 5" xfId="13488"/>
    <cellStyle name="Normal 4 2 2 7 2 5 2" xfId="32817"/>
    <cellStyle name="Normal 4 2 2 7 2 6" xfId="17110"/>
    <cellStyle name="Normal 4 2 2 7 2 6 2" xfId="36391"/>
    <cellStyle name="Normal 4 2 2 7 2 7" xfId="21412"/>
    <cellStyle name="Normal 4 2 2 7 3" xfId="2074"/>
    <cellStyle name="Normal 4 2 2 7 3 2" xfId="5640"/>
    <cellStyle name="Normal 4 2 2 7 3 2 2" xfId="24976"/>
    <cellStyle name="Normal 4 2 2 7 3 3" xfId="9689"/>
    <cellStyle name="Normal 4 2 2 7 3 3 2" xfId="29018"/>
    <cellStyle name="Normal 4 2 2 7 3 4" xfId="13490"/>
    <cellStyle name="Normal 4 2 2 7 3 4 2" xfId="32819"/>
    <cellStyle name="Normal 4 2 2 7 3 5" xfId="17112"/>
    <cellStyle name="Normal 4 2 2 7 3 5 2" xfId="36393"/>
    <cellStyle name="Normal 4 2 2 7 3 6" xfId="21414"/>
    <cellStyle name="Normal 4 2 2 7 4" xfId="5637"/>
    <cellStyle name="Normal 4 2 2 7 4 2" xfId="24973"/>
    <cellStyle name="Normal 4 2 2 7 5" xfId="9686"/>
    <cellStyle name="Normal 4 2 2 7 5 2" xfId="29015"/>
    <cellStyle name="Normal 4 2 2 7 6" xfId="13487"/>
    <cellStyle name="Normal 4 2 2 7 6 2" xfId="32816"/>
    <cellStyle name="Normal 4 2 2 7 7" xfId="17109"/>
    <cellStyle name="Normal 4 2 2 7 7 2" xfId="36390"/>
    <cellStyle name="Normal 4 2 2 7 8" xfId="21411"/>
    <cellStyle name="Normal 4 2 2 8" xfId="2075"/>
    <cellStyle name="Normal 4 2 2 8 2" xfId="2076"/>
    <cellStyle name="Normal 4 2 2 8 2 2" xfId="2077"/>
    <cellStyle name="Normal 4 2 2 8 2 2 2" xfId="5643"/>
    <cellStyle name="Normal 4 2 2 8 2 2 2 2" xfId="24979"/>
    <cellStyle name="Normal 4 2 2 8 2 2 3" xfId="9692"/>
    <cellStyle name="Normal 4 2 2 8 2 2 3 2" xfId="29021"/>
    <cellStyle name="Normal 4 2 2 8 2 2 4" xfId="13493"/>
    <cellStyle name="Normal 4 2 2 8 2 2 4 2" xfId="32822"/>
    <cellStyle name="Normal 4 2 2 8 2 2 5" xfId="17115"/>
    <cellStyle name="Normal 4 2 2 8 2 2 5 2" xfId="36396"/>
    <cellStyle name="Normal 4 2 2 8 2 2 6" xfId="21417"/>
    <cellStyle name="Normal 4 2 2 8 2 3" xfId="5642"/>
    <cellStyle name="Normal 4 2 2 8 2 3 2" xfId="24978"/>
    <cellStyle name="Normal 4 2 2 8 2 4" xfId="9691"/>
    <cellStyle name="Normal 4 2 2 8 2 4 2" xfId="29020"/>
    <cellStyle name="Normal 4 2 2 8 2 5" xfId="13492"/>
    <cellStyle name="Normal 4 2 2 8 2 5 2" xfId="32821"/>
    <cellStyle name="Normal 4 2 2 8 2 6" xfId="17114"/>
    <cellStyle name="Normal 4 2 2 8 2 6 2" xfId="36395"/>
    <cellStyle name="Normal 4 2 2 8 2 7" xfId="21416"/>
    <cellStyle name="Normal 4 2 2 8 3" xfId="2078"/>
    <cellStyle name="Normal 4 2 2 8 3 2" xfId="5644"/>
    <cellStyle name="Normal 4 2 2 8 3 2 2" xfId="24980"/>
    <cellStyle name="Normal 4 2 2 8 3 3" xfId="9693"/>
    <cellStyle name="Normal 4 2 2 8 3 3 2" xfId="29022"/>
    <cellStyle name="Normal 4 2 2 8 3 4" xfId="13494"/>
    <cellStyle name="Normal 4 2 2 8 3 4 2" xfId="32823"/>
    <cellStyle name="Normal 4 2 2 8 3 5" xfId="17116"/>
    <cellStyle name="Normal 4 2 2 8 3 5 2" xfId="36397"/>
    <cellStyle name="Normal 4 2 2 8 3 6" xfId="21418"/>
    <cellStyle name="Normal 4 2 2 8 4" xfId="5641"/>
    <cellStyle name="Normal 4 2 2 8 4 2" xfId="24977"/>
    <cellStyle name="Normal 4 2 2 8 5" xfId="9690"/>
    <cellStyle name="Normal 4 2 2 8 5 2" xfId="29019"/>
    <cellStyle name="Normal 4 2 2 8 6" xfId="13491"/>
    <cellStyle name="Normal 4 2 2 8 6 2" xfId="32820"/>
    <cellStyle name="Normal 4 2 2 8 7" xfId="17113"/>
    <cellStyle name="Normal 4 2 2 8 7 2" xfId="36394"/>
    <cellStyle name="Normal 4 2 2 8 8" xfId="21415"/>
    <cellStyle name="Normal 4 2 2 9" xfId="2079"/>
    <cellStyle name="Normal 4 2 2 9 2" xfId="2080"/>
    <cellStyle name="Normal 4 2 2 9 2 2" xfId="5646"/>
    <cellStyle name="Normal 4 2 2 9 2 2 2" xfId="24982"/>
    <cellStyle name="Normal 4 2 2 9 2 3" xfId="9695"/>
    <cellStyle name="Normal 4 2 2 9 2 3 2" xfId="29024"/>
    <cellStyle name="Normal 4 2 2 9 2 4" xfId="13496"/>
    <cellStyle name="Normal 4 2 2 9 2 4 2" xfId="32825"/>
    <cellStyle name="Normal 4 2 2 9 2 5" xfId="17118"/>
    <cellStyle name="Normal 4 2 2 9 2 5 2" xfId="36399"/>
    <cellStyle name="Normal 4 2 2 9 2 6" xfId="21420"/>
    <cellStyle name="Normal 4 2 2 9 3" xfId="5645"/>
    <cellStyle name="Normal 4 2 2 9 3 2" xfId="24981"/>
    <cellStyle name="Normal 4 2 2 9 4" xfId="9694"/>
    <cellStyle name="Normal 4 2 2 9 4 2" xfId="29023"/>
    <cellStyle name="Normal 4 2 2 9 5" xfId="13495"/>
    <cellStyle name="Normal 4 2 2 9 5 2" xfId="32824"/>
    <cellStyle name="Normal 4 2 2 9 6" xfId="17117"/>
    <cellStyle name="Normal 4 2 2 9 6 2" xfId="36398"/>
    <cellStyle name="Normal 4 2 2 9 7" xfId="21419"/>
    <cellStyle name="Normal 4 2 3" xfId="123"/>
    <cellStyle name="Normal 4 2 3 10" xfId="5647"/>
    <cellStyle name="Normal 4 2 3 10 2" xfId="24983"/>
    <cellStyle name="Normal 4 2 3 11" xfId="7769"/>
    <cellStyle name="Normal 4 2 3 11 2" xfId="27098"/>
    <cellStyle name="Normal 4 2 3 12" xfId="11570"/>
    <cellStyle name="Normal 4 2 3 12 2" xfId="30899"/>
    <cellStyle name="Normal 4 2 3 13" xfId="17119"/>
    <cellStyle name="Normal 4 2 3 13 2" xfId="36400"/>
    <cellStyle name="Normal 4 2 3 14" xfId="19494"/>
    <cellStyle name="Normal 4 2 3 2" xfId="272"/>
    <cellStyle name="Normal 4 2 3 2 10" xfId="17120"/>
    <cellStyle name="Normal 4 2 3 2 10 2" xfId="36401"/>
    <cellStyle name="Normal 4 2 3 2 11" xfId="19640"/>
    <cellStyle name="Normal 4 2 3 2 2" xfId="520"/>
    <cellStyle name="Normal 4 2 3 2 2 2" xfId="2081"/>
    <cellStyle name="Normal 4 2 3 2 2 2 2" xfId="2082"/>
    <cellStyle name="Normal 4 2 3 2 2 2 2 2" xfId="5651"/>
    <cellStyle name="Normal 4 2 3 2 2 2 2 2 2" xfId="24987"/>
    <cellStyle name="Normal 4 2 3 2 2 2 2 3" xfId="9697"/>
    <cellStyle name="Normal 4 2 3 2 2 2 2 3 2" xfId="29026"/>
    <cellStyle name="Normal 4 2 3 2 2 2 2 4" xfId="13498"/>
    <cellStyle name="Normal 4 2 3 2 2 2 2 4 2" xfId="32827"/>
    <cellStyle name="Normal 4 2 3 2 2 2 2 5" xfId="17123"/>
    <cellStyle name="Normal 4 2 3 2 2 2 2 5 2" xfId="36404"/>
    <cellStyle name="Normal 4 2 3 2 2 2 2 6" xfId="21422"/>
    <cellStyle name="Normal 4 2 3 2 2 2 3" xfId="5650"/>
    <cellStyle name="Normal 4 2 3 2 2 2 3 2" xfId="24986"/>
    <cellStyle name="Normal 4 2 3 2 2 2 4" xfId="9696"/>
    <cellStyle name="Normal 4 2 3 2 2 2 4 2" xfId="29025"/>
    <cellStyle name="Normal 4 2 3 2 2 2 5" xfId="13497"/>
    <cellStyle name="Normal 4 2 3 2 2 2 5 2" xfId="32826"/>
    <cellStyle name="Normal 4 2 3 2 2 2 6" xfId="17122"/>
    <cellStyle name="Normal 4 2 3 2 2 2 6 2" xfId="36403"/>
    <cellStyle name="Normal 4 2 3 2 2 2 7" xfId="21421"/>
    <cellStyle name="Normal 4 2 3 2 2 3" xfId="2083"/>
    <cellStyle name="Normal 4 2 3 2 2 3 2" xfId="5652"/>
    <cellStyle name="Normal 4 2 3 2 2 3 2 2" xfId="24988"/>
    <cellStyle name="Normal 4 2 3 2 2 3 3" xfId="9698"/>
    <cellStyle name="Normal 4 2 3 2 2 3 3 2" xfId="29027"/>
    <cellStyle name="Normal 4 2 3 2 2 3 4" xfId="13499"/>
    <cellStyle name="Normal 4 2 3 2 2 3 4 2" xfId="32828"/>
    <cellStyle name="Normal 4 2 3 2 2 3 5" xfId="17124"/>
    <cellStyle name="Normal 4 2 3 2 2 3 5 2" xfId="36405"/>
    <cellStyle name="Normal 4 2 3 2 2 3 6" xfId="21423"/>
    <cellStyle name="Normal 4 2 3 2 2 4" xfId="5649"/>
    <cellStyle name="Normal 4 2 3 2 2 4 2" xfId="24985"/>
    <cellStyle name="Normal 4 2 3 2 2 5" xfId="8137"/>
    <cellStyle name="Normal 4 2 3 2 2 5 2" xfId="27466"/>
    <cellStyle name="Normal 4 2 3 2 2 6" xfId="11938"/>
    <cellStyle name="Normal 4 2 3 2 2 6 2" xfId="31267"/>
    <cellStyle name="Normal 4 2 3 2 2 7" xfId="17121"/>
    <cellStyle name="Normal 4 2 3 2 2 7 2" xfId="36402"/>
    <cellStyle name="Normal 4 2 3 2 2 8" xfId="19862"/>
    <cellStyle name="Normal 4 2 3 2 3" xfId="2084"/>
    <cellStyle name="Normal 4 2 3 2 3 2" xfId="2085"/>
    <cellStyle name="Normal 4 2 3 2 3 2 2" xfId="2086"/>
    <cellStyle name="Normal 4 2 3 2 3 2 2 2" xfId="5655"/>
    <cellStyle name="Normal 4 2 3 2 3 2 2 2 2" xfId="24991"/>
    <cellStyle name="Normal 4 2 3 2 3 2 2 3" xfId="9701"/>
    <cellStyle name="Normal 4 2 3 2 3 2 2 3 2" xfId="29030"/>
    <cellStyle name="Normal 4 2 3 2 3 2 2 4" xfId="13502"/>
    <cellStyle name="Normal 4 2 3 2 3 2 2 4 2" xfId="32831"/>
    <cellStyle name="Normal 4 2 3 2 3 2 2 5" xfId="17127"/>
    <cellStyle name="Normal 4 2 3 2 3 2 2 5 2" xfId="36408"/>
    <cellStyle name="Normal 4 2 3 2 3 2 2 6" xfId="21426"/>
    <cellStyle name="Normal 4 2 3 2 3 2 3" xfId="5654"/>
    <cellStyle name="Normal 4 2 3 2 3 2 3 2" xfId="24990"/>
    <cellStyle name="Normal 4 2 3 2 3 2 4" xfId="9700"/>
    <cellStyle name="Normal 4 2 3 2 3 2 4 2" xfId="29029"/>
    <cellStyle name="Normal 4 2 3 2 3 2 5" xfId="13501"/>
    <cellStyle name="Normal 4 2 3 2 3 2 5 2" xfId="32830"/>
    <cellStyle name="Normal 4 2 3 2 3 2 6" xfId="17126"/>
    <cellStyle name="Normal 4 2 3 2 3 2 6 2" xfId="36407"/>
    <cellStyle name="Normal 4 2 3 2 3 2 7" xfId="21425"/>
    <cellStyle name="Normal 4 2 3 2 3 3" xfId="2087"/>
    <cellStyle name="Normal 4 2 3 2 3 3 2" xfId="5656"/>
    <cellStyle name="Normal 4 2 3 2 3 3 2 2" xfId="24992"/>
    <cellStyle name="Normal 4 2 3 2 3 3 3" xfId="9702"/>
    <cellStyle name="Normal 4 2 3 2 3 3 3 2" xfId="29031"/>
    <cellStyle name="Normal 4 2 3 2 3 3 4" xfId="13503"/>
    <cellStyle name="Normal 4 2 3 2 3 3 4 2" xfId="32832"/>
    <cellStyle name="Normal 4 2 3 2 3 3 5" xfId="17128"/>
    <cellStyle name="Normal 4 2 3 2 3 3 5 2" xfId="36409"/>
    <cellStyle name="Normal 4 2 3 2 3 3 6" xfId="21427"/>
    <cellStyle name="Normal 4 2 3 2 3 4" xfId="5653"/>
    <cellStyle name="Normal 4 2 3 2 3 4 2" xfId="24989"/>
    <cellStyle name="Normal 4 2 3 2 3 5" xfId="9699"/>
    <cellStyle name="Normal 4 2 3 2 3 5 2" xfId="29028"/>
    <cellStyle name="Normal 4 2 3 2 3 6" xfId="13500"/>
    <cellStyle name="Normal 4 2 3 2 3 6 2" xfId="32829"/>
    <cellStyle name="Normal 4 2 3 2 3 7" xfId="17125"/>
    <cellStyle name="Normal 4 2 3 2 3 7 2" xfId="36406"/>
    <cellStyle name="Normal 4 2 3 2 3 8" xfId="21424"/>
    <cellStyle name="Normal 4 2 3 2 4" xfId="2088"/>
    <cellStyle name="Normal 4 2 3 2 4 2" xfId="2089"/>
    <cellStyle name="Normal 4 2 3 2 4 2 2" xfId="2090"/>
    <cellStyle name="Normal 4 2 3 2 4 2 2 2" xfId="5659"/>
    <cellStyle name="Normal 4 2 3 2 4 2 2 2 2" xfId="24995"/>
    <cellStyle name="Normal 4 2 3 2 4 2 2 3" xfId="9705"/>
    <cellStyle name="Normal 4 2 3 2 4 2 2 3 2" xfId="29034"/>
    <cellStyle name="Normal 4 2 3 2 4 2 2 4" xfId="13506"/>
    <cellStyle name="Normal 4 2 3 2 4 2 2 4 2" xfId="32835"/>
    <cellStyle name="Normal 4 2 3 2 4 2 2 5" xfId="17131"/>
    <cellStyle name="Normal 4 2 3 2 4 2 2 5 2" xfId="36412"/>
    <cellStyle name="Normal 4 2 3 2 4 2 2 6" xfId="21430"/>
    <cellStyle name="Normal 4 2 3 2 4 2 3" xfId="5658"/>
    <cellStyle name="Normal 4 2 3 2 4 2 3 2" xfId="24994"/>
    <cellStyle name="Normal 4 2 3 2 4 2 4" xfId="9704"/>
    <cellStyle name="Normal 4 2 3 2 4 2 4 2" xfId="29033"/>
    <cellStyle name="Normal 4 2 3 2 4 2 5" xfId="13505"/>
    <cellStyle name="Normal 4 2 3 2 4 2 5 2" xfId="32834"/>
    <cellStyle name="Normal 4 2 3 2 4 2 6" xfId="17130"/>
    <cellStyle name="Normal 4 2 3 2 4 2 6 2" xfId="36411"/>
    <cellStyle name="Normal 4 2 3 2 4 2 7" xfId="21429"/>
    <cellStyle name="Normal 4 2 3 2 4 3" xfId="2091"/>
    <cellStyle name="Normal 4 2 3 2 4 3 2" xfId="5660"/>
    <cellStyle name="Normal 4 2 3 2 4 3 2 2" xfId="24996"/>
    <cellStyle name="Normal 4 2 3 2 4 3 3" xfId="9706"/>
    <cellStyle name="Normal 4 2 3 2 4 3 3 2" xfId="29035"/>
    <cellStyle name="Normal 4 2 3 2 4 3 4" xfId="13507"/>
    <cellStyle name="Normal 4 2 3 2 4 3 4 2" xfId="32836"/>
    <cellStyle name="Normal 4 2 3 2 4 3 5" xfId="17132"/>
    <cellStyle name="Normal 4 2 3 2 4 3 5 2" xfId="36413"/>
    <cellStyle name="Normal 4 2 3 2 4 3 6" xfId="21431"/>
    <cellStyle name="Normal 4 2 3 2 4 4" xfId="5657"/>
    <cellStyle name="Normal 4 2 3 2 4 4 2" xfId="24993"/>
    <cellStyle name="Normal 4 2 3 2 4 5" xfId="9703"/>
    <cellStyle name="Normal 4 2 3 2 4 5 2" xfId="29032"/>
    <cellStyle name="Normal 4 2 3 2 4 6" xfId="13504"/>
    <cellStyle name="Normal 4 2 3 2 4 6 2" xfId="32833"/>
    <cellStyle name="Normal 4 2 3 2 4 7" xfId="17129"/>
    <cellStyle name="Normal 4 2 3 2 4 7 2" xfId="36410"/>
    <cellStyle name="Normal 4 2 3 2 4 8" xfId="21428"/>
    <cellStyle name="Normal 4 2 3 2 5" xfId="2092"/>
    <cellStyle name="Normal 4 2 3 2 5 2" xfId="2093"/>
    <cellStyle name="Normal 4 2 3 2 5 2 2" xfId="5662"/>
    <cellStyle name="Normal 4 2 3 2 5 2 2 2" xfId="24998"/>
    <cellStyle name="Normal 4 2 3 2 5 2 3" xfId="9708"/>
    <cellStyle name="Normal 4 2 3 2 5 2 3 2" xfId="29037"/>
    <cellStyle name="Normal 4 2 3 2 5 2 4" xfId="13509"/>
    <cellStyle name="Normal 4 2 3 2 5 2 4 2" xfId="32838"/>
    <cellStyle name="Normal 4 2 3 2 5 2 5" xfId="17134"/>
    <cellStyle name="Normal 4 2 3 2 5 2 5 2" xfId="36415"/>
    <cellStyle name="Normal 4 2 3 2 5 2 6" xfId="21433"/>
    <cellStyle name="Normal 4 2 3 2 5 3" xfId="5661"/>
    <cellStyle name="Normal 4 2 3 2 5 3 2" xfId="24997"/>
    <cellStyle name="Normal 4 2 3 2 5 4" xfId="9707"/>
    <cellStyle name="Normal 4 2 3 2 5 4 2" xfId="29036"/>
    <cellStyle name="Normal 4 2 3 2 5 5" xfId="13508"/>
    <cellStyle name="Normal 4 2 3 2 5 5 2" xfId="32837"/>
    <cellStyle name="Normal 4 2 3 2 5 6" xfId="17133"/>
    <cellStyle name="Normal 4 2 3 2 5 6 2" xfId="36414"/>
    <cellStyle name="Normal 4 2 3 2 5 7" xfId="21432"/>
    <cellStyle name="Normal 4 2 3 2 6" xfId="2094"/>
    <cellStyle name="Normal 4 2 3 2 6 2" xfId="5663"/>
    <cellStyle name="Normal 4 2 3 2 6 2 2" xfId="24999"/>
    <cellStyle name="Normal 4 2 3 2 6 3" xfId="9709"/>
    <cellStyle name="Normal 4 2 3 2 6 3 2" xfId="29038"/>
    <cellStyle name="Normal 4 2 3 2 6 4" xfId="13510"/>
    <cellStyle name="Normal 4 2 3 2 6 4 2" xfId="32839"/>
    <cellStyle name="Normal 4 2 3 2 6 5" xfId="17135"/>
    <cellStyle name="Normal 4 2 3 2 6 5 2" xfId="36416"/>
    <cellStyle name="Normal 4 2 3 2 6 6" xfId="21434"/>
    <cellStyle name="Normal 4 2 3 2 7" xfId="5648"/>
    <cellStyle name="Normal 4 2 3 2 7 2" xfId="24984"/>
    <cellStyle name="Normal 4 2 3 2 8" xfId="7915"/>
    <cellStyle name="Normal 4 2 3 2 8 2" xfId="27244"/>
    <cellStyle name="Normal 4 2 3 2 9" xfId="11716"/>
    <cellStyle name="Normal 4 2 3 2 9 2" xfId="31045"/>
    <cellStyle name="Normal 4 2 3 3" xfId="198"/>
    <cellStyle name="Normal 4 2 3 3 10" xfId="17136"/>
    <cellStyle name="Normal 4 2 3 3 10 2" xfId="36417"/>
    <cellStyle name="Normal 4 2 3 3 11" xfId="19567"/>
    <cellStyle name="Normal 4 2 3 3 2" xfId="447"/>
    <cellStyle name="Normal 4 2 3 3 2 2" xfId="2095"/>
    <cellStyle name="Normal 4 2 3 3 2 2 2" xfId="2096"/>
    <cellStyle name="Normal 4 2 3 3 2 2 2 2" xfId="5667"/>
    <cellStyle name="Normal 4 2 3 3 2 2 2 2 2" xfId="25003"/>
    <cellStyle name="Normal 4 2 3 3 2 2 2 3" xfId="9711"/>
    <cellStyle name="Normal 4 2 3 3 2 2 2 3 2" xfId="29040"/>
    <cellStyle name="Normal 4 2 3 3 2 2 2 4" xfId="13512"/>
    <cellStyle name="Normal 4 2 3 3 2 2 2 4 2" xfId="32841"/>
    <cellStyle name="Normal 4 2 3 3 2 2 2 5" xfId="17139"/>
    <cellStyle name="Normal 4 2 3 3 2 2 2 5 2" xfId="36420"/>
    <cellStyle name="Normal 4 2 3 3 2 2 2 6" xfId="21436"/>
    <cellStyle name="Normal 4 2 3 3 2 2 3" xfId="5666"/>
    <cellStyle name="Normal 4 2 3 3 2 2 3 2" xfId="25002"/>
    <cellStyle name="Normal 4 2 3 3 2 2 4" xfId="9710"/>
    <cellStyle name="Normal 4 2 3 3 2 2 4 2" xfId="29039"/>
    <cellStyle name="Normal 4 2 3 3 2 2 5" xfId="13511"/>
    <cellStyle name="Normal 4 2 3 3 2 2 5 2" xfId="32840"/>
    <cellStyle name="Normal 4 2 3 3 2 2 6" xfId="17138"/>
    <cellStyle name="Normal 4 2 3 3 2 2 6 2" xfId="36419"/>
    <cellStyle name="Normal 4 2 3 3 2 2 7" xfId="21435"/>
    <cellStyle name="Normal 4 2 3 3 2 3" xfId="2097"/>
    <cellStyle name="Normal 4 2 3 3 2 3 2" xfId="5668"/>
    <cellStyle name="Normal 4 2 3 3 2 3 2 2" xfId="25004"/>
    <cellStyle name="Normal 4 2 3 3 2 3 3" xfId="9712"/>
    <cellStyle name="Normal 4 2 3 3 2 3 3 2" xfId="29041"/>
    <cellStyle name="Normal 4 2 3 3 2 3 4" xfId="13513"/>
    <cellStyle name="Normal 4 2 3 3 2 3 4 2" xfId="32842"/>
    <cellStyle name="Normal 4 2 3 3 2 3 5" xfId="17140"/>
    <cellStyle name="Normal 4 2 3 3 2 3 5 2" xfId="36421"/>
    <cellStyle name="Normal 4 2 3 3 2 3 6" xfId="21437"/>
    <cellStyle name="Normal 4 2 3 3 2 4" xfId="5665"/>
    <cellStyle name="Normal 4 2 3 3 2 4 2" xfId="25001"/>
    <cellStyle name="Normal 4 2 3 3 2 5" xfId="8064"/>
    <cellStyle name="Normal 4 2 3 3 2 5 2" xfId="27393"/>
    <cellStyle name="Normal 4 2 3 3 2 6" xfId="11865"/>
    <cellStyle name="Normal 4 2 3 3 2 6 2" xfId="31194"/>
    <cellStyle name="Normal 4 2 3 3 2 7" xfId="17137"/>
    <cellStyle name="Normal 4 2 3 3 2 7 2" xfId="36418"/>
    <cellStyle name="Normal 4 2 3 3 2 8" xfId="19789"/>
    <cellStyle name="Normal 4 2 3 3 3" xfId="2098"/>
    <cellStyle name="Normal 4 2 3 3 3 2" xfId="2099"/>
    <cellStyle name="Normal 4 2 3 3 3 2 2" xfId="2100"/>
    <cellStyle name="Normal 4 2 3 3 3 2 2 2" xfId="5671"/>
    <cellStyle name="Normal 4 2 3 3 3 2 2 2 2" xfId="25007"/>
    <cellStyle name="Normal 4 2 3 3 3 2 2 3" xfId="9715"/>
    <cellStyle name="Normal 4 2 3 3 3 2 2 3 2" xfId="29044"/>
    <cellStyle name="Normal 4 2 3 3 3 2 2 4" xfId="13516"/>
    <cellStyle name="Normal 4 2 3 3 3 2 2 4 2" xfId="32845"/>
    <cellStyle name="Normal 4 2 3 3 3 2 2 5" xfId="17143"/>
    <cellStyle name="Normal 4 2 3 3 3 2 2 5 2" xfId="36424"/>
    <cellStyle name="Normal 4 2 3 3 3 2 2 6" xfId="21440"/>
    <cellStyle name="Normal 4 2 3 3 3 2 3" xfId="5670"/>
    <cellStyle name="Normal 4 2 3 3 3 2 3 2" xfId="25006"/>
    <cellStyle name="Normal 4 2 3 3 3 2 4" xfId="9714"/>
    <cellStyle name="Normal 4 2 3 3 3 2 4 2" xfId="29043"/>
    <cellStyle name="Normal 4 2 3 3 3 2 5" xfId="13515"/>
    <cellStyle name="Normal 4 2 3 3 3 2 5 2" xfId="32844"/>
    <cellStyle name="Normal 4 2 3 3 3 2 6" xfId="17142"/>
    <cellStyle name="Normal 4 2 3 3 3 2 6 2" xfId="36423"/>
    <cellStyle name="Normal 4 2 3 3 3 2 7" xfId="21439"/>
    <cellStyle name="Normal 4 2 3 3 3 3" xfId="2101"/>
    <cellStyle name="Normal 4 2 3 3 3 3 2" xfId="5672"/>
    <cellStyle name="Normal 4 2 3 3 3 3 2 2" xfId="25008"/>
    <cellStyle name="Normal 4 2 3 3 3 3 3" xfId="9716"/>
    <cellStyle name="Normal 4 2 3 3 3 3 3 2" xfId="29045"/>
    <cellStyle name="Normal 4 2 3 3 3 3 4" xfId="13517"/>
    <cellStyle name="Normal 4 2 3 3 3 3 4 2" xfId="32846"/>
    <cellStyle name="Normal 4 2 3 3 3 3 5" xfId="17144"/>
    <cellStyle name="Normal 4 2 3 3 3 3 5 2" xfId="36425"/>
    <cellStyle name="Normal 4 2 3 3 3 3 6" xfId="21441"/>
    <cellStyle name="Normal 4 2 3 3 3 4" xfId="5669"/>
    <cellStyle name="Normal 4 2 3 3 3 4 2" xfId="25005"/>
    <cellStyle name="Normal 4 2 3 3 3 5" xfId="9713"/>
    <cellStyle name="Normal 4 2 3 3 3 5 2" xfId="29042"/>
    <cellStyle name="Normal 4 2 3 3 3 6" xfId="13514"/>
    <cellStyle name="Normal 4 2 3 3 3 6 2" xfId="32843"/>
    <cellStyle name="Normal 4 2 3 3 3 7" xfId="17141"/>
    <cellStyle name="Normal 4 2 3 3 3 7 2" xfId="36422"/>
    <cellStyle name="Normal 4 2 3 3 3 8" xfId="21438"/>
    <cellStyle name="Normal 4 2 3 3 4" xfId="2102"/>
    <cellStyle name="Normal 4 2 3 3 4 2" xfId="2103"/>
    <cellStyle name="Normal 4 2 3 3 4 2 2" xfId="2104"/>
    <cellStyle name="Normal 4 2 3 3 4 2 2 2" xfId="5675"/>
    <cellStyle name="Normal 4 2 3 3 4 2 2 2 2" xfId="25011"/>
    <cellStyle name="Normal 4 2 3 3 4 2 2 3" xfId="9719"/>
    <cellStyle name="Normal 4 2 3 3 4 2 2 3 2" xfId="29048"/>
    <cellStyle name="Normal 4 2 3 3 4 2 2 4" xfId="13520"/>
    <cellStyle name="Normal 4 2 3 3 4 2 2 4 2" xfId="32849"/>
    <cellStyle name="Normal 4 2 3 3 4 2 2 5" xfId="17147"/>
    <cellStyle name="Normal 4 2 3 3 4 2 2 5 2" xfId="36428"/>
    <cellStyle name="Normal 4 2 3 3 4 2 2 6" xfId="21444"/>
    <cellStyle name="Normal 4 2 3 3 4 2 3" xfId="5674"/>
    <cellStyle name="Normal 4 2 3 3 4 2 3 2" xfId="25010"/>
    <cellStyle name="Normal 4 2 3 3 4 2 4" xfId="9718"/>
    <cellStyle name="Normal 4 2 3 3 4 2 4 2" xfId="29047"/>
    <cellStyle name="Normal 4 2 3 3 4 2 5" xfId="13519"/>
    <cellStyle name="Normal 4 2 3 3 4 2 5 2" xfId="32848"/>
    <cellStyle name="Normal 4 2 3 3 4 2 6" xfId="17146"/>
    <cellStyle name="Normal 4 2 3 3 4 2 6 2" xfId="36427"/>
    <cellStyle name="Normal 4 2 3 3 4 2 7" xfId="21443"/>
    <cellStyle name="Normal 4 2 3 3 4 3" xfId="2105"/>
    <cellStyle name="Normal 4 2 3 3 4 3 2" xfId="5676"/>
    <cellStyle name="Normal 4 2 3 3 4 3 2 2" xfId="25012"/>
    <cellStyle name="Normal 4 2 3 3 4 3 3" xfId="9720"/>
    <cellStyle name="Normal 4 2 3 3 4 3 3 2" xfId="29049"/>
    <cellStyle name="Normal 4 2 3 3 4 3 4" xfId="13521"/>
    <cellStyle name="Normal 4 2 3 3 4 3 4 2" xfId="32850"/>
    <cellStyle name="Normal 4 2 3 3 4 3 5" xfId="17148"/>
    <cellStyle name="Normal 4 2 3 3 4 3 5 2" xfId="36429"/>
    <cellStyle name="Normal 4 2 3 3 4 3 6" xfId="21445"/>
    <cellStyle name="Normal 4 2 3 3 4 4" xfId="5673"/>
    <cellStyle name="Normal 4 2 3 3 4 4 2" xfId="25009"/>
    <cellStyle name="Normal 4 2 3 3 4 5" xfId="9717"/>
    <cellStyle name="Normal 4 2 3 3 4 5 2" xfId="29046"/>
    <cellStyle name="Normal 4 2 3 3 4 6" xfId="13518"/>
    <cellStyle name="Normal 4 2 3 3 4 6 2" xfId="32847"/>
    <cellStyle name="Normal 4 2 3 3 4 7" xfId="17145"/>
    <cellStyle name="Normal 4 2 3 3 4 7 2" xfId="36426"/>
    <cellStyle name="Normal 4 2 3 3 4 8" xfId="21442"/>
    <cellStyle name="Normal 4 2 3 3 5" xfId="2106"/>
    <cellStyle name="Normal 4 2 3 3 5 2" xfId="2107"/>
    <cellStyle name="Normal 4 2 3 3 5 2 2" xfId="5678"/>
    <cellStyle name="Normal 4 2 3 3 5 2 2 2" xfId="25014"/>
    <cellStyle name="Normal 4 2 3 3 5 2 3" xfId="9722"/>
    <cellStyle name="Normal 4 2 3 3 5 2 3 2" xfId="29051"/>
    <cellStyle name="Normal 4 2 3 3 5 2 4" xfId="13523"/>
    <cellStyle name="Normal 4 2 3 3 5 2 4 2" xfId="32852"/>
    <cellStyle name="Normal 4 2 3 3 5 2 5" xfId="17150"/>
    <cellStyle name="Normal 4 2 3 3 5 2 5 2" xfId="36431"/>
    <cellStyle name="Normal 4 2 3 3 5 2 6" xfId="21447"/>
    <cellStyle name="Normal 4 2 3 3 5 3" xfId="5677"/>
    <cellStyle name="Normal 4 2 3 3 5 3 2" xfId="25013"/>
    <cellStyle name="Normal 4 2 3 3 5 4" xfId="9721"/>
    <cellStyle name="Normal 4 2 3 3 5 4 2" xfId="29050"/>
    <cellStyle name="Normal 4 2 3 3 5 5" xfId="13522"/>
    <cellStyle name="Normal 4 2 3 3 5 5 2" xfId="32851"/>
    <cellStyle name="Normal 4 2 3 3 5 6" xfId="17149"/>
    <cellStyle name="Normal 4 2 3 3 5 6 2" xfId="36430"/>
    <cellStyle name="Normal 4 2 3 3 5 7" xfId="21446"/>
    <cellStyle name="Normal 4 2 3 3 6" xfId="2108"/>
    <cellStyle name="Normal 4 2 3 3 6 2" xfId="5679"/>
    <cellStyle name="Normal 4 2 3 3 6 2 2" xfId="25015"/>
    <cellStyle name="Normal 4 2 3 3 6 3" xfId="9723"/>
    <cellStyle name="Normal 4 2 3 3 6 3 2" xfId="29052"/>
    <cellStyle name="Normal 4 2 3 3 6 4" xfId="13524"/>
    <cellStyle name="Normal 4 2 3 3 6 4 2" xfId="32853"/>
    <cellStyle name="Normal 4 2 3 3 6 5" xfId="17151"/>
    <cellStyle name="Normal 4 2 3 3 6 5 2" xfId="36432"/>
    <cellStyle name="Normal 4 2 3 3 6 6" xfId="21448"/>
    <cellStyle name="Normal 4 2 3 3 7" xfId="5664"/>
    <cellStyle name="Normal 4 2 3 3 7 2" xfId="25000"/>
    <cellStyle name="Normal 4 2 3 3 8" xfId="7842"/>
    <cellStyle name="Normal 4 2 3 3 8 2" xfId="27171"/>
    <cellStyle name="Normal 4 2 3 3 9" xfId="11643"/>
    <cellStyle name="Normal 4 2 3 3 9 2" xfId="30972"/>
    <cellStyle name="Normal 4 2 3 4" xfId="374"/>
    <cellStyle name="Normal 4 2 3 4 2" xfId="2109"/>
    <cellStyle name="Normal 4 2 3 4 2 2" xfId="2110"/>
    <cellStyle name="Normal 4 2 3 4 2 2 2" xfId="5682"/>
    <cellStyle name="Normal 4 2 3 4 2 2 2 2" xfId="25018"/>
    <cellStyle name="Normal 4 2 3 4 2 2 3" xfId="9725"/>
    <cellStyle name="Normal 4 2 3 4 2 2 3 2" xfId="29054"/>
    <cellStyle name="Normal 4 2 3 4 2 2 4" xfId="13526"/>
    <cellStyle name="Normal 4 2 3 4 2 2 4 2" xfId="32855"/>
    <cellStyle name="Normal 4 2 3 4 2 2 5" xfId="17154"/>
    <cellStyle name="Normal 4 2 3 4 2 2 5 2" xfId="36435"/>
    <cellStyle name="Normal 4 2 3 4 2 2 6" xfId="21450"/>
    <cellStyle name="Normal 4 2 3 4 2 3" xfId="5681"/>
    <cellStyle name="Normal 4 2 3 4 2 3 2" xfId="25017"/>
    <cellStyle name="Normal 4 2 3 4 2 4" xfId="9724"/>
    <cellStyle name="Normal 4 2 3 4 2 4 2" xfId="29053"/>
    <cellStyle name="Normal 4 2 3 4 2 5" xfId="13525"/>
    <cellStyle name="Normal 4 2 3 4 2 5 2" xfId="32854"/>
    <cellStyle name="Normal 4 2 3 4 2 6" xfId="17153"/>
    <cellStyle name="Normal 4 2 3 4 2 6 2" xfId="36434"/>
    <cellStyle name="Normal 4 2 3 4 2 7" xfId="21449"/>
    <cellStyle name="Normal 4 2 3 4 3" xfId="2111"/>
    <cellStyle name="Normal 4 2 3 4 3 2" xfId="5683"/>
    <cellStyle name="Normal 4 2 3 4 3 2 2" xfId="25019"/>
    <cellStyle name="Normal 4 2 3 4 3 3" xfId="9726"/>
    <cellStyle name="Normal 4 2 3 4 3 3 2" xfId="29055"/>
    <cellStyle name="Normal 4 2 3 4 3 4" xfId="13527"/>
    <cellStyle name="Normal 4 2 3 4 3 4 2" xfId="32856"/>
    <cellStyle name="Normal 4 2 3 4 3 5" xfId="17155"/>
    <cellStyle name="Normal 4 2 3 4 3 5 2" xfId="36436"/>
    <cellStyle name="Normal 4 2 3 4 3 6" xfId="21451"/>
    <cellStyle name="Normal 4 2 3 4 4" xfId="5680"/>
    <cellStyle name="Normal 4 2 3 4 4 2" xfId="25016"/>
    <cellStyle name="Normal 4 2 3 4 5" xfId="7991"/>
    <cellStyle name="Normal 4 2 3 4 5 2" xfId="27320"/>
    <cellStyle name="Normal 4 2 3 4 6" xfId="11792"/>
    <cellStyle name="Normal 4 2 3 4 6 2" xfId="31121"/>
    <cellStyle name="Normal 4 2 3 4 7" xfId="17152"/>
    <cellStyle name="Normal 4 2 3 4 7 2" xfId="36433"/>
    <cellStyle name="Normal 4 2 3 4 8" xfId="19716"/>
    <cellStyle name="Normal 4 2 3 5" xfId="2112"/>
    <cellStyle name="Normal 4 2 3 5 2" xfId="2113"/>
    <cellStyle name="Normal 4 2 3 5 2 2" xfId="2114"/>
    <cellStyle name="Normal 4 2 3 5 2 2 2" xfId="5686"/>
    <cellStyle name="Normal 4 2 3 5 2 2 2 2" xfId="25022"/>
    <cellStyle name="Normal 4 2 3 5 2 2 3" xfId="9729"/>
    <cellStyle name="Normal 4 2 3 5 2 2 3 2" xfId="29058"/>
    <cellStyle name="Normal 4 2 3 5 2 2 4" xfId="13530"/>
    <cellStyle name="Normal 4 2 3 5 2 2 4 2" xfId="32859"/>
    <cellStyle name="Normal 4 2 3 5 2 2 5" xfId="17158"/>
    <cellStyle name="Normal 4 2 3 5 2 2 5 2" xfId="36439"/>
    <cellStyle name="Normal 4 2 3 5 2 2 6" xfId="21454"/>
    <cellStyle name="Normal 4 2 3 5 2 3" xfId="5685"/>
    <cellStyle name="Normal 4 2 3 5 2 3 2" xfId="25021"/>
    <cellStyle name="Normal 4 2 3 5 2 4" xfId="9728"/>
    <cellStyle name="Normal 4 2 3 5 2 4 2" xfId="29057"/>
    <cellStyle name="Normal 4 2 3 5 2 5" xfId="13529"/>
    <cellStyle name="Normal 4 2 3 5 2 5 2" xfId="32858"/>
    <cellStyle name="Normal 4 2 3 5 2 6" xfId="17157"/>
    <cellStyle name="Normal 4 2 3 5 2 6 2" xfId="36438"/>
    <cellStyle name="Normal 4 2 3 5 2 7" xfId="21453"/>
    <cellStyle name="Normal 4 2 3 5 3" xfId="2115"/>
    <cellStyle name="Normal 4 2 3 5 3 2" xfId="5687"/>
    <cellStyle name="Normal 4 2 3 5 3 2 2" xfId="25023"/>
    <cellStyle name="Normal 4 2 3 5 3 3" xfId="9730"/>
    <cellStyle name="Normal 4 2 3 5 3 3 2" xfId="29059"/>
    <cellStyle name="Normal 4 2 3 5 3 4" xfId="13531"/>
    <cellStyle name="Normal 4 2 3 5 3 4 2" xfId="32860"/>
    <cellStyle name="Normal 4 2 3 5 3 5" xfId="17159"/>
    <cellStyle name="Normal 4 2 3 5 3 5 2" xfId="36440"/>
    <cellStyle name="Normal 4 2 3 5 3 6" xfId="21455"/>
    <cellStyle name="Normal 4 2 3 5 4" xfId="5684"/>
    <cellStyle name="Normal 4 2 3 5 4 2" xfId="25020"/>
    <cellStyle name="Normal 4 2 3 5 5" xfId="9727"/>
    <cellStyle name="Normal 4 2 3 5 5 2" xfId="29056"/>
    <cellStyle name="Normal 4 2 3 5 6" xfId="13528"/>
    <cellStyle name="Normal 4 2 3 5 6 2" xfId="32857"/>
    <cellStyle name="Normal 4 2 3 5 7" xfId="17156"/>
    <cellStyle name="Normal 4 2 3 5 7 2" xfId="36437"/>
    <cellStyle name="Normal 4 2 3 5 8" xfId="21452"/>
    <cellStyle name="Normal 4 2 3 6" xfId="2116"/>
    <cellStyle name="Normal 4 2 3 6 2" xfId="2117"/>
    <cellStyle name="Normal 4 2 3 6 2 2" xfId="2118"/>
    <cellStyle name="Normal 4 2 3 6 2 2 2" xfId="5690"/>
    <cellStyle name="Normal 4 2 3 6 2 2 2 2" xfId="25026"/>
    <cellStyle name="Normal 4 2 3 6 2 2 3" xfId="9733"/>
    <cellStyle name="Normal 4 2 3 6 2 2 3 2" xfId="29062"/>
    <cellStyle name="Normal 4 2 3 6 2 2 4" xfId="13534"/>
    <cellStyle name="Normal 4 2 3 6 2 2 4 2" xfId="32863"/>
    <cellStyle name="Normal 4 2 3 6 2 2 5" xfId="17162"/>
    <cellStyle name="Normal 4 2 3 6 2 2 5 2" xfId="36443"/>
    <cellStyle name="Normal 4 2 3 6 2 2 6" xfId="21458"/>
    <cellStyle name="Normal 4 2 3 6 2 3" xfId="5689"/>
    <cellStyle name="Normal 4 2 3 6 2 3 2" xfId="25025"/>
    <cellStyle name="Normal 4 2 3 6 2 4" xfId="9732"/>
    <cellStyle name="Normal 4 2 3 6 2 4 2" xfId="29061"/>
    <cellStyle name="Normal 4 2 3 6 2 5" xfId="13533"/>
    <cellStyle name="Normal 4 2 3 6 2 5 2" xfId="32862"/>
    <cellStyle name="Normal 4 2 3 6 2 6" xfId="17161"/>
    <cellStyle name="Normal 4 2 3 6 2 6 2" xfId="36442"/>
    <cellStyle name="Normal 4 2 3 6 2 7" xfId="21457"/>
    <cellStyle name="Normal 4 2 3 6 3" xfId="2119"/>
    <cellStyle name="Normal 4 2 3 6 3 2" xfId="5691"/>
    <cellStyle name="Normal 4 2 3 6 3 2 2" xfId="25027"/>
    <cellStyle name="Normal 4 2 3 6 3 3" xfId="9734"/>
    <cellStyle name="Normal 4 2 3 6 3 3 2" xfId="29063"/>
    <cellStyle name="Normal 4 2 3 6 3 4" xfId="13535"/>
    <cellStyle name="Normal 4 2 3 6 3 4 2" xfId="32864"/>
    <cellStyle name="Normal 4 2 3 6 3 5" xfId="17163"/>
    <cellStyle name="Normal 4 2 3 6 3 5 2" xfId="36444"/>
    <cellStyle name="Normal 4 2 3 6 3 6" xfId="21459"/>
    <cellStyle name="Normal 4 2 3 6 4" xfId="5688"/>
    <cellStyle name="Normal 4 2 3 6 4 2" xfId="25024"/>
    <cellStyle name="Normal 4 2 3 6 5" xfId="9731"/>
    <cellStyle name="Normal 4 2 3 6 5 2" xfId="29060"/>
    <cellStyle name="Normal 4 2 3 6 6" xfId="13532"/>
    <cellStyle name="Normal 4 2 3 6 6 2" xfId="32861"/>
    <cellStyle name="Normal 4 2 3 6 7" xfId="17160"/>
    <cellStyle name="Normal 4 2 3 6 7 2" xfId="36441"/>
    <cellStyle name="Normal 4 2 3 6 8" xfId="21456"/>
    <cellStyle name="Normal 4 2 3 7" xfId="2120"/>
    <cellStyle name="Normal 4 2 3 7 2" xfId="2121"/>
    <cellStyle name="Normal 4 2 3 7 2 2" xfId="2122"/>
    <cellStyle name="Normal 4 2 3 7 2 2 2" xfId="5694"/>
    <cellStyle name="Normal 4 2 3 7 2 2 2 2" xfId="25030"/>
    <cellStyle name="Normal 4 2 3 7 2 2 3" xfId="9737"/>
    <cellStyle name="Normal 4 2 3 7 2 2 3 2" xfId="29066"/>
    <cellStyle name="Normal 4 2 3 7 2 2 4" xfId="13538"/>
    <cellStyle name="Normal 4 2 3 7 2 2 4 2" xfId="32867"/>
    <cellStyle name="Normal 4 2 3 7 2 2 5" xfId="17166"/>
    <cellStyle name="Normal 4 2 3 7 2 2 5 2" xfId="36447"/>
    <cellStyle name="Normal 4 2 3 7 2 2 6" xfId="21462"/>
    <cellStyle name="Normal 4 2 3 7 2 3" xfId="5693"/>
    <cellStyle name="Normal 4 2 3 7 2 3 2" xfId="25029"/>
    <cellStyle name="Normal 4 2 3 7 2 4" xfId="9736"/>
    <cellStyle name="Normal 4 2 3 7 2 4 2" xfId="29065"/>
    <cellStyle name="Normal 4 2 3 7 2 5" xfId="13537"/>
    <cellStyle name="Normal 4 2 3 7 2 5 2" xfId="32866"/>
    <cellStyle name="Normal 4 2 3 7 2 6" xfId="17165"/>
    <cellStyle name="Normal 4 2 3 7 2 6 2" xfId="36446"/>
    <cellStyle name="Normal 4 2 3 7 2 7" xfId="21461"/>
    <cellStyle name="Normal 4 2 3 7 3" xfId="2123"/>
    <cellStyle name="Normal 4 2 3 7 3 2" xfId="5695"/>
    <cellStyle name="Normal 4 2 3 7 3 2 2" xfId="25031"/>
    <cellStyle name="Normal 4 2 3 7 3 3" xfId="9738"/>
    <cellStyle name="Normal 4 2 3 7 3 3 2" xfId="29067"/>
    <cellStyle name="Normal 4 2 3 7 3 4" xfId="13539"/>
    <cellStyle name="Normal 4 2 3 7 3 4 2" xfId="32868"/>
    <cellStyle name="Normal 4 2 3 7 3 5" xfId="17167"/>
    <cellStyle name="Normal 4 2 3 7 3 5 2" xfId="36448"/>
    <cellStyle name="Normal 4 2 3 7 3 6" xfId="21463"/>
    <cellStyle name="Normal 4 2 3 7 4" xfId="5692"/>
    <cellStyle name="Normal 4 2 3 7 4 2" xfId="25028"/>
    <cellStyle name="Normal 4 2 3 7 5" xfId="9735"/>
    <cellStyle name="Normal 4 2 3 7 5 2" xfId="29064"/>
    <cellStyle name="Normal 4 2 3 7 6" xfId="13536"/>
    <cellStyle name="Normal 4 2 3 7 6 2" xfId="32865"/>
    <cellStyle name="Normal 4 2 3 7 7" xfId="17164"/>
    <cellStyle name="Normal 4 2 3 7 7 2" xfId="36445"/>
    <cellStyle name="Normal 4 2 3 7 8" xfId="21460"/>
    <cellStyle name="Normal 4 2 3 8" xfId="2124"/>
    <cellStyle name="Normal 4 2 3 8 2" xfId="2125"/>
    <cellStyle name="Normal 4 2 3 8 2 2" xfId="5697"/>
    <cellStyle name="Normal 4 2 3 8 2 2 2" xfId="25033"/>
    <cellStyle name="Normal 4 2 3 8 2 3" xfId="9740"/>
    <cellStyle name="Normal 4 2 3 8 2 3 2" xfId="29069"/>
    <cellStyle name="Normal 4 2 3 8 2 4" xfId="13541"/>
    <cellStyle name="Normal 4 2 3 8 2 4 2" xfId="32870"/>
    <cellStyle name="Normal 4 2 3 8 2 5" xfId="17169"/>
    <cellStyle name="Normal 4 2 3 8 2 5 2" xfId="36450"/>
    <cellStyle name="Normal 4 2 3 8 2 6" xfId="21465"/>
    <cellStyle name="Normal 4 2 3 8 3" xfId="5696"/>
    <cellStyle name="Normal 4 2 3 8 3 2" xfId="25032"/>
    <cellStyle name="Normal 4 2 3 8 4" xfId="9739"/>
    <cellStyle name="Normal 4 2 3 8 4 2" xfId="29068"/>
    <cellStyle name="Normal 4 2 3 8 5" xfId="13540"/>
    <cellStyle name="Normal 4 2 3 8 5 2" xfId="32869"/>
    <cellStyle name="Normal 4 2 3 8 6" xfId="17168"/>
    <cellStyle name="Normal 4 2 3 8 6 2" xfId="36449"/>
    <cellStyle name="Normal 4 2 3 8 7" xfId="21464"/>
    <cellStyle name="Normal 4 2 3 9" xfId="2126"/>
    <cellStyle name="Normal 4 2 3 9 2" xfId="5698"/>
    <cellStyle name="Normal 4 2 3 9 2 2" xfId="25034"/>
    <cellStyle name="Normal 4 2 3 9 3" xfId="9741"/>
    <cellStyle name="Normal 4 2 3 9 3 2" xfId="29070"/>
    <cellStyle name="Normal 4 2 3 9 4" xfId="13542"/>
    <cellStyle name="Normal 4 2 3 9 4 2" xfId="32871"/>
    <cellStyle name="Normal 4 2 3 9 5" xfId="17170"/>
    <cellStyle name="Normal 4 2 3 9 5 2" xfId="36451"/>
    <cellStyle name="Normal 4 2 3 9 6" xfId="21466"/>
    <cellStyle name="Normal 4 2 4" xfId="234"/>
    <cellStyle name="Normal 4 2 4 10" xfId="17171"/>
    <cellStyle name="Normal 4 2 4 10 2" xfId="36452"/>
    <cellStyle name="Normal 4 2 4 11" xfId="19603"/>
    <cellStyle name="Normal 4 2 4 2" xfId="483"/>
    <cellStyle name="Normal 4 2 4 2 2" xfId="2127"/>
    <cellStyle name="Normal 4 2 4 2 2 2" xfId="2128"/>
    <cellStyle name="Normal 4 2 4 2 2 2 2" xfId="5702"/>
    <cellStyle name="Normal 4 2 4 2 2 2 2 2" xfId="25038"/>
    <cellStyle name="Normal 4 2 4 2 2 2 3" xfId="9743"/>
    <cellStyle name="Normal 4 2 4 2 2 2 3 2" xfId="29072"/>
    <cellStyle name="Normal 4 2 4 2 2 2 4" xfId="13544"/>
    <cellStyle name="Normal 4 2 4 2 2 2 4 2" xfId="32873"/>
    <cellStyle name="Normal 4 2 4 2 2 2 5" xfId="17174"/>
    <cellStyle name="Normal 4 2 4 2 2 2 5 2" xfId="36455"/>
    <cellStyle name="Normal 4 2 4 2 2 2 6" xfId="21468"/>
    <cellStyle name="Normal 4 2 4 2 2 3" xfId="5701"/>
    <cellStyle name="Normal 4 2 4 2 2 3 2" xfId="25037"/>
    <cellStyle name="Normal 4 2 4 2 2 4" xfId="9742"/>
    <cellStyle name="Normal 4 2 4 2 2 4 2" xfId="29071"/>
    <cellStyle name="Normal 4 2 4 2 2 5" xfId="13543"/>
    <cellStyle name="Normal 4 2 4 2 2 5 2" xfId="32872"/>
    <cellStyle name="Normal 4 2 4 2 2 6" xfId="17173"/>
    <cellStyle name="Normal 4 2 4 2 2 6 2" xfId="36454"/>
    <cellStyle name="Normal 4 2 4 2 2 7" xfId="21467"/>
    <cellStyle name="Normal 4 2 4 2 3" xfId="2129"/>
    <cellStyle name="Normal 4 2 4 2 3 2" xfId="5703"/>
    <cellStyle name="Normal 4 2 4 2 3 2 2" xfId="25039"/>
    <cellStyle name="Normal 4 2 4 2 3 3" xfId="9744"/>
    <cellStyle name="Normal 4 2 4 2 3 3 2" xfId="29073"/>
    <cellStyle name="Normal 4 2 4 2 3 4" xfId="13545"/>
    <cellStyle name="Normal 4 2 4 2 3 4 2" xfId="32874"/>
    <cellStyle name="Normal 4 2 4 2 3 5" xfId="17175"/>
    <cellStyle name="Normal 4 2 4 2 3 5 2" xfId="36456"/>
    <cellStyle name="Normal 4 2 4 2 3 6" xfId="21469"/>
    <cellStyle name="Normal 4 2 4 2 4" xfId="5700"/>
    <cellStyle name="Normal 4 2 4 2 4 2" xfId="25036"/>
    <cellStyle name="Normal 4 2 4 2 5" xfId="8100"/>
    <cellStyle name="Normal 4 2 4 2 5 2" xfId="27429"/>
    <cellStyle name="Normal 4 2 4 2 6" xfId="11901"/>
    <cellStyle name="Normal 4 2 4 2 6 2" xfId="31230"/>
    <cellStyle name="Normal 4 2 4 2 7" xfId="17172"/>
    <cellStyle name="Normal 4 2 4 2 7 2" xfId="36453"/>
    <cellStyle name="Normal 4 2 4 2 8" xfId="19825"/>
    <cellStyle name="Normal 4 2 4 3" xfId="2130"/>
    <cellStyle name="Normal 4 2 4 3 2" xfId="2131"/>
    <cellStyle name="Normal 4 2 4 3 2 2" xfId="2132"/>
    <cellStyle name="Normal 4 2 4 3 2 2 2" xfId="5706"/>
    <cellStyle name="Normal 4 2 4 3 2 2 2 2" xfId="25042"/>
    <cellStyle name="Normal 4 2 4 3 2 2 3" xfId="9747"/>
    <cellStyle name="Normal 4 2 4 3 2 2 3 2" xfId="29076"/>
    <cellStyle name="Normal 4 2 4 3 2 2 4" xfId="13548"/>
    <cellStyle name="Normal 4 2 4 3 2 2 4 2" xfId="32877"/>
    <cellStyle name="Normal 4 2 4 3 2 2 5" xfId="17178"/>
    <cellStyle name="Normal 4 2 4 3 2 2 5 2" xfId="36459"/>
    <cellStyle name="Normal 4 2 4 3 2 2 6" xfId="21472"/>
    <cellStyle name="Normal 4 2 4 3 2 3" xfId="5705"/>
    <cellStyle name="Normal 4 2 4 3 2 3 2" xfId="25041"/>
    <cellStyle name="Normal 4 2 4 3 2 4" xfId="9746"/>
    <cellStyle name="Normal 4 2 4 3 2 4 2" xfId="29075"/>
    <cellStyle name="Normal 4 2 4 3 2 5" xfId="13547"/>
    <cellStyle name="Normal 4 2 4 3 2 5 2" xfId="32876"/>
    <cellStyle name="Normal 4 2 4 3 2 6" xfId="17177"/>
    <cellStyle name="Normal 4 2 4 3 2 6 2" xfId="36458"/>
    <cellStyle name="Normal 4 2 4 3 2 7" xfId="21471"/>
    <cellStyle name="Normal 4 2 4 3 3" xfId="2133"/>
    <cellStyle name="Normal 4 2 4 3 3 2" xfId="5707"/>
    <cellStyle name="Normal 4 2 4 3 3 2 2" xfId="25043"/>
    <cellStyle name="Normal 4 2 4 3 3 3" xfId="9748"/>
    <cellStyle name="Normal 4 2 4 3 3 3 2" xfId="29077"/>
    <cellStyle name="Normal 4 2 4 3 3 4" xfId="13549"/>
    <cellStyle name="Normal 4 2 4 3 3 4 2" xfId="32878"/>
    <cellStyle name="Normal 4 2 4 3 3 5" xfId="17179"/>
    <cellStyle name="Normal 4 2 4 3 3 5 2" xfId="36460"/>
    <cellStyle name="Normal 4 2 4 3 3 6" xfId="21473"/>
    <cellStyle name="Normal 4 2 4 3 4" xfId="5704"/>
    <cellStyle name="Normal 4 2 4 3 4 2" xfId="25040"/>
    <cellStyle name="Normal 4 2 4 3 5" xfId="9745"/>
    <cellStyle name="Normal 4 2 4 3 5 2" xfId="29074"/>
    <cellStyle name="Normal 4 2 4 3 6" xfId="13546"/>
    <cellStyle name="Normal 4 2 4 3 6 2" xfId="32875"/>
    <cellStyle name="Normal 4 2 4 3 7" xfId="17176"/>
    <cellStyle name="Normal 4 2 4 3 7 2" xfId="36457"/>
    <cellStyle name="Normal 4 2 4 3 8" xfId="21470"/>
    <cellStyle name="Normal 4 2 4 4" xfId="2134"/>
    <cellStyle name="Normal 4 2 4 4 2" xfId="2135"/>
    <cellStyle name="Normal 4 2 4 4 2 2" xfId="2136"/>
    <cellStyle name="Normal 4 2 4 4 2 2 2" xfId="5710"/>
    <cellStyle name="Normal 4 2 4 4 2 2 2 2" xfId="25046"/>
    <cellStyle name="Normal 4 2 4 4 2 2 3" xfId="9751"/>
    <cellStyle name="Normal 4 2 4 4 2 2 3 2" xfId="29080"/>
    <cellStyle name="Normal 4 2 4 4 2 2 4" xfId="13552"/>
    <cellStyle name="Normal 4 2 4 4 2 2 4 2" xfId="32881"/>
    <cellStyle name="Normal 4 2 4 4 2 2 5" xfId="17182"/>
    <cellStyle name="Normal 4 2 4 4 2 2 5 2" xfId="36463"/>
    <cellStyle name="Normal 4 2 4 4 2 2 6" xfId="21476"/>
    <cellStyle name="Normal 4 2 4 4 2 3" xfId="5709"/>
    <cellStyle name="Normal 4 2 4 4 2 3 2" xfId="25045"/>
    <cellStyle name="Normal 4 2 4 4 2 4" xfId="9750"/>
    <cellStyle name="Normal 4 2 4 4 2 4 2" xfId="29079"/>
    <cellStyle name="Normal 4 2 4 4 2 5" xfId="13551"/>
    <cellStyle name="Normal 4 2 4 4 2 5 2" xfId="32880"/>
    <cellStyle name="Normal 4 2 4 4 2 6" xfId="17181"/>
    <cellStyle name="Normal 4 2 4 4 2 6 2" xfId="36462"/>
    <cellStyle name="Normal 4 2 4 4 2 7" xfId="21475"/>
    <cellStyle name="Normal 4 2 4 4 3" xfId="2137"/>
    <cellStyle name="Normal 4 2 4 4 3 2" xfId="5711"/>
    <cellStyle name="Normal 4 2 4 4 3 2 2" xfId="25047"/>
    <cellStyle name="Normal 4 2 4 4 3 3" xfId="9752"/>
    <cellStyle name="Normal 4 2 4 4 3 3 2" xfId="29081"/>
    <cellStyle name="Normal 4 2 4 4 3 4" xfId="13553"/>
    <cellStyle name="Normal 4 2 4 4 3 4 2" xfId="32882"/>
    <cellStyle name="Normal 4 2 4 4 3 5" xfId="17183"/>
    <cellStyle name="Normal 4 2 4 4 3 5 2" xfId="36464"/>
    <cellStyle name="Normal 4 2 4 4 3 6" xfId="21477"/>
    <cellStyle name="Normal 4 2 4 4 4" xfId="5708"/>
    <cellStyle name="Normal 4 2 4 4 4 2" xfId="25044"/>
    <cellStyle name="Normal 4 2 4 4 5" xfId="9749"/>
    <cellStyle name="Normal 4 2 4 4 5 2" xfId="29078"/>
    <cellStyle name="Normal 4 2 4 4 6" xfId="13550"/>
    <cellStyle name="Normal 4 2 4 4 6 2" xfId="32879"/>
    <cellStyle name="Normal 4 2 4 4 7" xfId="17180"/>
    <cellStyle name="Normal 4 2 4 4 7 2" xfId="36461"/>
    <cellStyle name="Normal 4 2 4 4 8" xfId="21474"/>
    <cellStyle name="Normal 4 2 4 5" xfId="2138"/>
    <cellStyle name="Normal 4 2 4 5 2" xfId="2139"/>
    <cellStyle name="Normal 4 2 4 5 2 2" xfId="5713"/>
    <cellStyle name="Normal 4 2 4 5 2 2 2" xfId="25049"/>
    <cellStyle name="Normal 4 2 4 5 2 3" xfId="9754"/>
    <cellStyle name="Normal 4 2 4 5 2 3 2" xfId="29083"/>
    <cellStyle name="Normal 4 2 4 5 2 4" xfId="13555"/>
    <cellStyle name="Normal 4 2 4 5 2 4 2" xfId="32884"/>
    <cellStyle name="Normal 4 2 4 5 2 5" xfId="17185"/>
    <cellStyle name="Normal 4 2 4 5 2 5 2" xfId="36466"/>
    <cellStyle name="Normal 4 2 4 5 2 6" xfId="21479"/>
    <cellStyle name="Normal 4 2 4 5 3" xfId="5712"/>
    <cellStyle name="Normal 4 2 4 5 3 2" xfId="25048"/>
    <cellStyle name="Normal 4 2 4 5 4" xfId="9753"/>
    <cellStyle name="Normal 4 2 4 5 4 2" xfId="29082"/>
    <cellStyle name="Normal 4 2 4 5 5" xfId="13554"/>
    <cellStyle name="Normal 4 2 4 5 5 2" xfId="32883"/>
    <cellStyle name="Normal 4 2 4 5 6" xfId="17184"/>
    <cellStyle name="Normal 4 2 4 5 6 2" xfId="36465"/>
    <cellStyle name="Normal 4 2 4 5 7" xfId="21478"/>
    <cellStyle name="Normal 4 2 4 6" xfId="2140"/>
    <cellStyle name="Normal 4 2 4 6 2" xfId="5714"/>
    <cellStyle name="Normal 4 2 4 6 2 2" xfId="25050"/>
    <cellStyle name="Normal 4 2 4 6 3" xfId="9755"/>
    <cellStyle name="Normal 4 2 4 6 3 2" xfId="29084"/>
    <cellStyle name="Normal 4 2 4 6 4" xfId="13556"/>
    <cellStyle name="Normal 4 2 4 6 4 2" xfId="32885"/>
    <cellStyle name="Normal 4 2 4 6 5" xfId="17186"/>
    <cellStyle name="Normal 4 2 4 6 5 2" xfId="36467"/>
    <cellStyle name="Normal 4 2 4 6 6" xfId="21480"/>
    <cellStyle name="Normal 4 2 4 7" xfId="5699"/>
    <cellStyle name="Normal 4 2 4 7 2" xfId="25035"/>
    <cellStyle name="Normal 4 2 4 8" xfId="7878"/>
    <cellStyle name="Normal 4 2 4 8 2" xfId="27207"/>
    <cellStyle name="Normal 4 2 4 9" xfId="11679"/>
    <cellStyle name="Normal 4 2 4 9 2" xfId="31008"/>
    <cellStyle name="Normal 4 2 5" xfId="160"/>
    <cellStyle name="Normal 4 2 5 10" xfId="17187"/>
    <cellStyle name="Normal 4 2 5 10 2" xfId="36468"/>
    <cellStyle name="Normal 4 2 5 11" xfId="19530"/>
    <cellStyle name="Normal 4 2 5 2" xfId="410"/>
    <cellStyle name="Normal 4 2 5 2 2" xfId="2141"/>
    <cellStyle name="Normal 4 2 5 2 2 2" xfId="2142"/>
    <cellStyle name="Normal 4 2 5 2 2 2 2" xfId="5718"/>
    <cellStyle name="Normal 4 2 5 2 2 2 2 2" xfId="25054"/>
    <cellStyle name="Normal 4 2 5 2 2 2 3" xfId="9757"/>
    <cellStyle name="Normal 4 2 5 2 2 2 3 2" xfId="29086"/>
    <cellStyle name="Normal 4 2 5 2 2 2 4" xfId="13558"/>
    <cellStyle name="Normal 4 2 5 2 2 2 4 2" xfId="32887"/>
    <cellStyle name="Normal 4 2 5 2 2 2 5" xfId="17190"/>
    <cellStyle name="Normal 4 2 5 2 2 2 5 2" xfId="36471"/>
    <cellStyle name="Normal 4 2 5 2 2 2 6" xfId="21482"/>
    <cellStyle name="Normal 4 2 5 2 2 3" xfId="5717"/>
    <cellStyle name="Normal 4 2 5 2 2 3 2" xfId="25053"/>
    <cellStyle name="Normal 4 2 5 2 2 4" xfId="9756"/>
    <cellStyle name="Normal 4 2 5 2 2 4 2" xfId="29085"/>
    <cellStyle name="Normal 4 2 5 2 2 5" xfId="13557"/>
    <cellStyle name="Normal 4 2 5 2 2 5 2" xfId="32886"/>
    <cellStyle name="Normal 4 2 5 2 2 6" xfId="17189"/>
    <cellStyle name="Normal 4 2 5 2 2 6 2" xfId="36470"/>
    <cellStyle name="Normal 4 2 5 2 2 7" xfId="21481"/>
    <cellStyle name="Normal 4 2 5 2 3" xfId="2143"/>
    <cellStyle name="Normal 4 2 5 2 3 2" xfId="5719"/>
    <cellStyle name="Normal 4 2 5 2 3 2 2" xfId="25055"/>
    <cellStyle name="Normal 4 2 5 2 3 3" xfId="9758"/>
    <cellStyle name="Normal 4 2 5 2 3 3 2" xfId="29087"/>
    <cellStyle name="Normal 4 2 5 2 3 4" xfId="13559"/>
    <cellStyle name="Normal 4 2 5 2 3 4 2" xfId="32888"/>
    <cellStyle name="Normal 4 2 5 2 3 5" xfId="17191"/>
    <cellStyle name="Normal 4 2 5 2 3 5 2" xfId="36472"/>
    <cellStyle name="Normal 4 2 5 2 3 6" xfId="21483"/>
    <cellStyle name="Normal 4 2 5 2 4" xfId="5716"/>
    <cellStyle name="Normal 4 2 5 2 4 2" xfId="25052"/>
    <cellStyle name="Normal 4 2 5 2 5" xfId="8027"/>
    <cellStyle name="Normal 4 2 5 2 5 2" xfId="27356"/>
    <cellStyle name="Normal 4 2 5 2 6" xfId="11828"/>
    <cellStyle name="Normal 4 2 5 2 6 2" xfId="31157"/>
    <cellStyle name="Normal 4 2 5 2 7" xfId="17188"/>
    <cellStyle name="Normal 4 2 5 2 7 2" xfId="36469"/>
    <cellStyle name="Normal 4 2 5 2 8" xfId="19752"/>
    <cellStyle name="Normal 4 2 5 3" xfId="2144"/>
    <cellStyle name="Normal 4 2 5 3 2" xfId="2145"/>
    <cellStyle name="Normal 4 2 5 3 2 2" xfId="2146"/>
    <cellStyle name="Normal 4 2 5 3 2 2 2" xfId="5722"/>
    <cellStyle name="Normal 4 2 5 3 2 2 2 2" xfId="25058"/>
    <cellStyle name="Normal 4 2 5 3 2 2 3" xfId="9761"/>
    <cellStyle name="Normal 4 2 5 3 2 2 3 2" xfId="29090"/>
    <cellStyle name="Normal 4 2 5 3 2 2 4" xfId="13562"/>
    <cellStyle name="Normal 4 2 5 3 2 2 4 2" xfId="32891"/>
    <cellStyle name="Normal 4 2 5 3 2 2 5" xfId="17194"/>
    <cellStyle name="Normal 4 2 5 3 2 2 5 2" xfId="36475"/>
    <cellStyle name="Normal 4 2 5 3 2 2 6" xfId="21486"/>
    <cellStyle name="Normal 4 2 5 3 2 3" xfId="5721"/>
    <cellStyle name="Normal 4 2 5 3 2 3 2" xfId="25057"/>
    <cellStyle name="Normal 4 2 5 3 2 4" xfId="9760"/>
    <cellStyle name="Normal 4 2 5 3 2 4 2" xfId="29089"/>
    <cellStyle name="Normal 4 2 5 3 2 5" xfId="13561"/>
    <cellStyle name="Normal 4 2 5 3 2 5 2" xfId="32890"/>
    <cellStyle name="Normal 4 2 5 3 2 6" xfId="17193"/>
    <cellStyle name="Normal 4 2 5 3 2 6 2" xfId="36474"/>
    <cellStyle name="Normal 4 2 5 3 2 7" xfId="21485"/>
    <cellStyle name="Normal 4 2 5 3 3" xfId="2147"/>
    <cellStyle name="Normal 4 2 5 3 3 2" xfId="5723"/>
    <cellStyle name="Normal 4 2 5 3 3 2 2" xfId="25059"/>
    <cellStyle name="Normal 4 2 5 3 3 3" xfId="9762"/>
    <cellStyle name="Normal 4 2 5 3 3 3 2" xfId="29091"/>
    <cellStyle name="Normal 4 2 5 3 3 4" xfId="13563"/>
    <cellStyle name="Normal 4 2 5 3 3 4 2" xfId="32892"/>
    <cellStyle name="Normal 4 2 5 3 3 5" xfId="17195"/>
    <cellStyle name="Normal 4 2 5 3 3 5 2" xfId="36476"/>
    <cellStyle name="Normal 4 2 5 3 3 6" xfId="21487"/>
    <cellStyle name="Normal 4 2 5 3 4" xfId="5720"/>
    <cellStyle name="Normal 4 2 5 3 4 2" xfId="25056"/>
    <cellStyle name="Normal 4 2 5 3 5" xfId="9759"/>
    <cellStyle name="Normal 4 2 5 3 5 2" xfId="29088"/>
    <cellStyle name="Normal 4 2 5 3 6" xfId="13560"/>
    <cellStyle name="Normal 4 2 5 3 6 2" xfId="32889"/>
    <cellStyle name="Normal 4 2 5 3 7" xfId="17192"/>
    <cellStyle name="Normal 4 2 5 3 7 2" xfId="36473"/>
    <cellStyle name="Normal 4 2 5 3 8" xfId="21484"/>
    <cellStyle name="Normal 4 2 5 4" xfId="2148"/>
    <cellStyle name="Normal 4 2 5 4 2" xfId="2149"/>
    <cellStyle name="Normal 4 2 5 4 2 2" xfId="2150"/>
    <cellStyle name="Normal 4 2 5 4 2 2 2" xfId="5726"/>
    <cellStyle name="Normal 4 2 5 4 2 2 2 2" xfId="25062"/>
    <cellStyle name="Normal 4 2 5 4 2 2 3" xfId="9765"/>
    <cellStyle name="Normal 4 2 5 4 2 2 3 2" xfId="29094"/>
    <cellStyle name="Normal 4 2 5 4 2 2 4" xfId="13566"/>
    <cellStyle name="Normal 4 2 5 4 2 2 4 2" xfId="32895"/>
    <cellStyle name="Normal 4 2 5 4 2 2 5" xfId="17198"/>
    <cellStyle name="Normal 4 2 5 4 2 2 5 2" xfId="36479"/>
    <cellStyle name="Normal 4 2 5 4 2 2 6" xfId="21490"/>
    <cellStyle name="Normal 4 2 5 4 2 3" xfId="5725"/>
    <cellStyle name="Normal 4 2 5 4 2 3 2" xfId="25061"/>
    <cellStyle name="Normal 4 2 5 4 2 4" xfId="9764"/>
    <cellStyle name="Normal 4 2 5 4 2 4 2" xfId="29093"/>
    <cellStyle name="Normal 4 2 5 4 2 5" xfId="13565"/>
    <cellStyle name="Normal 4 2 5 4 2 5 2" xfId="32894"/>
    <cellStyle name="Normal 4 2 5 4 2 6" xfId="17197"/>
    <cellStyle name="Normal 4 2 5 4 2 6 2" xfId="36478"/>
    <cellStyle name="Normal 4 2 5 4 2 7" xfId="21489"/>
    <cellStyle name="Normal 4 2 5 4 3" xfId="2151"/>
    <cellStyle name="Normal 4 2 5 4 3 2" xfId="5727"/>
    <cellStyle name="Normal 4 2 5 4 3 2 2" xfId="25063"/>
    <cellStyle name="Normal 4 2 5 4 3 3" xfId="9766"/>
    <cellStyle name="Normal 4 2 5 4 3 3 2" xfId="29095"/>
    <cellStyle name="Normal 4 2 5 4 3 4" xfId="13567"/>
    <cellStyle name="Normal 4 2 5 4 3 4 2" xfId="32896"/>
    <cellStyle name="Normal 4 2 5 4 3 5" xfId="17199"/>
    <cellStyle name="Normal 4 2 5 4 3 5 2" xfId="36480"/>
    <cellStyle name="Normal 4 2 5 4 3 6" xfId="21491"/>
    <cellStyle name="Normal 4 2 5 4 4" xfId="5724"/>
    <cellStyle name="Normal 4 2 5 4 4 2" xfId="25060"/>
    <cellStyle name="Normal 4 2 5 4 5" xfId="9763"/>
    <cellStyle name="Normal 4 2 5 4 5 2" xfId="29092"/>
    <cellStyle name="Normal 4 2 5 4 6" xfId="13564"/>
    <cellStyle name="Normal 4 2 5 4 6 2" xfId="32893"/>
    <cellStyle name="Normal 4 2 5 4 7" xfId="17196"/>
    <cellStyle name="Normal 4 2 5 4 7 2" xfId="36477"/>
    <cellStyle name="Normal 4 2 5 4 8" xfId="21488"/>
    <cellStyle name="Normal 4 2 5 5" xfId="2152"/>
    <cellStyle name="Normal 4 2 5 5 2" xfId="2153"/>
    <cellStyle name="Normal 4 2 5 5 2 2" xfId="5729"/>
    <cellStyle name="Normal 4 2 5 5 2 2 2" xfId="25065"/>
    <cellStyle name="Normal 4 2 5 5 2 3" xfId="9768"/>
    <cellStyle name="Normal 4 2 5 5 2 3 2" xfId="29097"/>
    <cellStyle name="Normal 4 2 5 5 2 4" xfId="13569"/>
    <cellStyle name="Normal 4 2 5 5 2 4 2" xfId="32898"/>
    <cellStyle name="Normal 4 2 5 5 2 5" xfId="17201"/>
    <cellStyle name="Normal 4 2 5 5 2 5 2" xfId="36482"/>
    <cellStyle name="Normal 4 2 5 5 2 6" xfId="21493"/>
    <cellStyle name="Normal 4 2 5 5 3" xfId="5728"/>
    <cellStyle name="Normal 4 2 5 5 3 2" xfId="25064"/>
    <cellStyle name="Normal 4 2 5 5 4" xfId="9767"/>
    <cellStyle name="Normal 4 2 5 5 4 2" xfId="29096"/>
    <cellStyle name="Normal 4 2 5 5 5" xfId="13568"/>
    <cellStyle name="Normal 4 2 5 5 5 2" xfId="32897"/>
    <cellStyle name="Normal 4 2 5 5 6" xfId="17200"/>
    <cellStyle name="Normal 4 2 5 5 6 2" xfId="36481"/>
    <cellStyle name="Normal 4 2 5 5 7" xfId="21492"/>
    <cellStyle name="Normal 4 2 5 6" xfId="2154"/>
    <cellStyle name="Normal 4 2 5 6 2" xfId="5730"/>
    <cellStyle name="Normal 4 2 5 6 2 2" xfId="25066"/>
    <cellStyle name="Normal 4 2 5 6 3" xfId="9769"/>
    <cellStyle name="Normal 4 2 5 6 3 2" xfId="29098"/>
    <cellStyle name="Normal 4 2 5 6 4" xfId="13570"/>
    <cellStyle name="Normal 4 2 5 6 4 2" xfId="32899"/>
    <cellStyle name="Normal 4 2 5 6 5" xfId="17202"/>
    <cellStyle name="Normal 4 2 5 6 5 2" xfId="36483"/>
    <cellStyle name="Normal 4 2 5 6 6" xfId="21494"/>
    <cellStyle name="Normal 4 2 5 7" xfId="5715"/>
    <cellStyle name="Normal 4 2 5 7 2" xfId="25051"/>
    <cellStyle name="Normal 4 2 5 8" xfId="7805"/>
    <cellStyle name="Normal 4 2 5 8 2" xfId="27134"/>
    <cellStyle name="Normal 4 2 5 9" xfId="11606"/>
    <cellStyle name="Normal 4 2 5 9 2" xfId="30935"/>
    <cellStyle name="Normal 4 2 6" xfId="337"/>
    <cellStyle name="Normal 4 2 6 2" xfId="2155"/>
    <cellStyle name="Normal 4 2 6 2 2" xfId="2156"/>
    <cellStyle name="Normal 4 2 6 2 2 2" xfId="5733"/>
    <cellStyle name="Normal 4 2 6 2 2 2 2" xfId="25069"/>
    <cellStyle name="Normal 4 2 6 2 2 3" xfId="9771"/>
    <cellStyle name="Normal 4 2 6 2 2 3 2" xfId="29100"/>
    <cellStyle name="Normal 4 2 6 2 2 4" xfId="13572"/>
    <cellStyle name="Normal 4 2 6 2 2 4 2" xfId="32901"/>
    <cellStyle name="Normal 4 2 6 2 2 5" xfId="17205"/>
    <cellStyle name="Normal 4 2 6 2 2 5 2" xfId="36486"/>
    <cellStyle name="Normal 4 2 6 2 2 6" xfId="21496"/>
    <cellStyle name="Normal 4 2 6 2 3" xfId="5732"/>
    <cellStyle name="Normal 4 2 6 2 3 2" xfId="25068"/>
    <cellStyle name="Normal 4 2 6 2 4" xfId="9770"/>
    <cellStyle name="Normal 4 2 6 2 4 2" xfId="29099"/>
    <cellStyle name="Normal 4 2 6 2 5" xfId="13571"/>
    <cellStyle name="Normal 4 2 6 2 5 2" xfId="32900"/>
    <cellStyle name="Normal 4 2 6 2 6" xfId="17204"/>
    <cellStyle name="Normal 4 2 6 2 6 2" xfId="36485"/>
    <cellStyle name="Normal 4 2 6 2 7" xfId="21495"/>
    <cellStyle name="Normal 4 2 6 3" xfId="2157"/>
    <cellStyle name="Normal 4 2 6 3 2" xfId="5734"/>
    <cellStyle name="Normal 4 2 6 3 2 2" xfId="25070"/>
    <cellStyle name="Normal 4 2 6 3 3" xfId="9772"/>
    <cellStyle name="Normal 4 2 6 3 3 2" xfId="29101"/>
    <cellStyle name="Normal 4 2 6 3 4" xfId="13573"/>
    <cellStyle name="Normal 4 2 6 3 4 2" xfId="32902"/>
    <cellStyle name="Normal 4 2 6 3 5" xfId="17206"/>
    <cellStyle name="Normal 4 2 6 3 5 2" xfId="36487"/>
    <cellStyle name="Normal 4 2 6 3 6" xfId="21497"/>
    <cellStyle name="Normal 4 2 6 4" xfId="5731"/>
    <cellStyle name="Normal 4 2 6 4 2" xfId="25067"/>
    <cellStyle name="Normal 4 2 6 5" xfId="7954"/>
    <cellStyle name="Normal 4 2 6 5 2" xfId="27283"/>
    <cellStyle name="Normal 4 2 6 6" xfId="11755"/>
    <cellStyle name="Normal 4 2 6 6 2" xfId="31084"/>
    <cellStyle name="Normal 4 2 6 7" xfId="17203"/>
    <cellStyle name="Normal 4 2 6 7 2" xfId="36484"/>
    <cellStyle name="Normal 4 2 6 8" xfId="19679"/>
    <cellStyle name="Normal 4 2 7" xfId="2158"/>
    <cellStyle name="Normal 4 2 7 2" xfId="2159"/>
    <cellStyle name="Normal 4 2 7 2 2" xfId="2160"/>
    <cellStyle name="Normal 4 2 7 2 2 2" xfId="5737"/>
    <cellStyle name="Normal 4 2 7 2 2 2 2" xfId="25073"/>
    <cellStyle name="Normal 4 2 7 2 2 3" xfId="9775"/>
    <cellStyle name="Normal 4 2 7 2 2 3 2" xfId="29104"/>
    <cellStyle name="Normal 4 2 7 2 2 4" xfId="13576"/>
    <cellStyle name="Normal 4 2 7 2 2 4 2" xfId="32905"/>
    <cellStyle name="Normal 4 2 7 2 2 5" xfId="17209"/>
    <cellStyle name="Normal 4 2 7 2 2 5 2" xfId="36490"/>
    <cellStyle name="Normal 4 2 7 2 2 6" xfId="21500"/>
    <cellStyle name="Normal 4 2 7 2 3" xfId="5736"/>
    <cellStyle name="Normal 4 2 7 2 3 2" xfId="25072"/>
    <cellStyle name="Normal 4 2 7 2 4" xfId="9774"/>
    <cellStyle name="Normal 4 2 7 2 4 2" xfId="29103"/>
    <cellStyle name="Normal 4 2 7 2 5" xfId="13575"/>
    <cellStyle name="Normal 4 2 7 2 5 2" xfId="32904"/>
    <cellStyle name="Normal 4 2 7 2 6" xfId="17208"/>
    <cellStyle name="Normal 4 2 7 2 6 2" xfId="36489"/>
    <cellStyle name="Normal 4 2 7 2 7" xfId="21499"/>
    <cellStyle name="Normal 4 2 7 3" xfId="2161"/>
    <cellStyle name="Normal 4 2 7 3 2" xfId="5738"/>
    <cellStyle name="Normal 4 2 7 3 2 2" xfId="25074"/>
    <cellStyle name="Normal 4 2 7 3 3" xfId="9776"/>
    <cellStyle name="Normal 4 2 7 3 3 2" xfId="29105"/>
    <cellStyle name="Normal 4 2 7 3 4" xfId="13577"/>
    <cellStyle name="Normal 4 2 7 3 4 2" xfId="32906"/>
    <cellStyle name="Normal 4 2 7 3 5" xfId="17210"/>
    <cellStyle name="Normal 4 2 7 3 5 2" xfId="36491"/>
    <cellStyle name="Normal 4 2 7 3 6" xfId="21501"/>
    <cellStyle name="Normal 4 2 7 4" xfId="5735"/>
    <cellStyle name="Normal 4 2 7 4 2" xfId="25071"/>
    <cellStyle name="Normal 4 2 7 5" xfId="9773"/>
    <cellStyle name="Normal 4 2 7 5 2" xfId="29102"/>
    <cellStyle name="Normal 4 2 7 6" xfId="13574"/>
    <cellStyle name="Normal 4 2 7 6 2" xfId="32903"/>
    <cellStyle name="Normal 4 2 7 7" xfId="17207"/>
    <cellStyle name="Normal 4 2 7 7 2" xfId="36488"/>
    <cellStyle name="Normal 4 2 7 8" xfId="21498"/>
    <cellStyle name="Normal 4 2 8" xfId="2162"/>
    <cellStyle name="Normal 4 2 8 2" xfId="2163"/>
    <cellStyle name="Normal 4 2 8 2 2" xfId="2164"/>
    <cellStyle name="Normal 4 2 8 2 2 2" xfId="5741"/>
    <cellStyle name="Normal 4 2 8 2 2 2 2" xfId="25077"/>
    <cellStyle name="Normal 4 2 8 2 2 3" xfId="9779"/>
    <cellStyle name="Normal 4 2 8 2 2 3 2" xfId="29108"/>
    <cellStyle name="Normal 4 2 8 2 2 4" xfId="13580"/>
    <cellStyle name="Normal 4 2 8 2 2 4 2" xfId="32909"/>
    <cellStyle name="Normal 4 2 8 2 2 5" xfId="17213"/>
    <cellStyle name="Normal 4 2 8 2 2 5 2" xfId="36494"/>
    <cellStyle name="Normal 4 2 8 2 2 6" xfId="21504"/>
    <cellStyle name="Normal 4 2 8 2 3" xfId="5740"/>
    <cellStyle name="Normal 4 2 8 2 3 2" xfId="25076"/>
    <cellStyle name="Normal 4 2 8 2 4" xfId="9778"/>
    <cellStyle name="Normal 4 2 8 2 4 2" xfId="29107"/>
    <cellStyle name="Normal 4 2 8 2 5" xfId="13579"/>
    <cellStyle name="Normal 4 2 8 2 5 2" xfId="32908"/>
    <cellStyle name="Normal 4 2 8 2 6" xfId="17212"/>
    <cellStyle name="Normal 4 2 8 2 6 2" xfId="36493"/>
    <cellStyle name="Normal 4 2 8 2 7" xfId="21503"/>
    <cellStyle name="Normal 4 2 8 3" xfId="2165"/>
    <cellStyle name="Normal 4 2 8 3 2" xfId="5742"/>
    <cellStyle name="Normal 4 2 8 3 2 2" xfId="25078"/>
    <cellStyle name="Normal 4 2 8 3 3" xfId="9780"/>
    <cellStyle name="Normal 4 2 8 3 3 2" xfId="29109"/>
    <cellStyle name="Normal 4 2 8 3 4" xfId="13581"/>
    <cellStyle name="Normal 4 2 8 3 4 2" xfId="32910"/>
    <cellStyle name="Normal 4 2 8 3 5" xfId="17214"/>
    <cellStyle name="Normal 4 2 8 3 5 2" xfId="36495"/>
    <cellStyle name="Normal 4 2 8 3 6" xfId="21505"/>
    <cellStyle name="Normal 4 2 8 4" xfId="5739"/>
    <cellStyle name="Normal 4 2 8 4 2" xfId="25075"/>
    <cellStyle name="Normal 4 2 8 5" xfId="9777"/>
    <cellStyle name="Normal 4 2 8 5 2" xfId="29106"/>
    <cellStyle name="Normal 4 2 8 6" xfId="13578"/>
    <cellStyle name="Normal 4 2 8 6 2" xfId="32907"/>
    <cellStyle name="Normal 4 2 8 7" xfId="17211"/>
    <cellStyle name="Normal 4 2 8 7 2" xfId="36492"/>
    <cellStyle name="Normal 4 2 8 8" xfId="21502"/>
    <cellStyle name="Normal 4 2 9" xfId="2166"/>
    <cellStyle name="Normal 4 2 9 2" xfId="2167"/>
    <cellStyle name="Normal 4 2 9 2 2" xfId="2168"/>
    <cellStyle name="Normal 4 2 9 2 2 2" xfId="5745"/>
    <cellStyle name="Normal 4 2 9 2 2 2 2" xfId="25081"/>
    <cellStyle name="Normal 4 2 9 2 2 3" xfId="9783"/>
    <cellStyle name="Normal 4 2 9 2 2 3 2" xfId="29112"/>
    <cellStyle name="Normal 4 2 9 2 2 4" xfId="13584"/>
    <cellStyle name="Normal 4 2 9 2 2 4 2" xfId="32913"/>
    <cellStyle name="Normal 4 2 9 2 2 5" xfId="17217"/>
    <cellStyle name="Normal 4 2 9 2 2 5 2" xfId="36498"/>
    <cellStyle name="Normal 4 2 9 2 2 6" xfId="21508"/>
    <cellStyle name="Normal 4 2 9 2 3" xfId="5744"/>
    <cellStyle name="Normal 4 2 9 2 3 2" xfId="25080"/>
    <cellStyle name="Normal 4 2 9 2 4" xfId="9782"/>
    <cellStyle name="Normal 4 2 9 2 4 2" xfId="29111"/>
    <cellStyle name="Normal 4 2 9 2 5" xfId="13583"/>
    <cellStyle name="Normal 4 2 9 2 5 2" xfId="32912"/>
    <cellStyle name="Normal 4 2 9 2 6" xfId="17216"/>
    <cellStyle name="Normal 4 2 9 2 6 2" xfId="36497"/>
    <cellStyle name="Normal 4 2 9 2 7" xfId="21507"/>
    <cellStyle name="Normal 4 2 9 3" xfId="2169"/>
    <cellStyle name="Normal 4 2 9 3 2" xfId="5746"/>
    <cellStyle name="Normal 4 2 9 3 2 2" xfId="25082"/>
    <cellStyle name="Normal 4 2 9 3 3" xfId="9784"/>
    <cellStyle name="Normal 4 2 9 3 3 2" xfId="29113"/>
    <cellStyle name="Normal 4 2 9 3 4" xfId="13585"/>
    <cellStyle name="Normal 4 2 9 3 4 2" xfId="32914"/>
    <cellStyle name="Normal 4 2 9 3 5" xfId="17218"/>
    <cellStyle name="Normal 4 2 9 3 5 2" xfId="36499"/>
    <cellStyle name="Normal 4 2 9 3 6" xfId="21509"/>
    <cellStyle name="Normal 4 2 9 4" xfId="5743"/>
    <cellStyle name="Normal 4 2 9 4 2" xfId="25079"/>
    <cellStyle name="Normal 4 2 9 5" xfId="9781"/>
    <cellStyle name="Normal 4 2 9 5 2" xfId="29110"/>
    <cellStyle name="Normal 4 2 9 6" xfId="13582"/>
    <cellStyle name="Normal 4 2 9 6 2" xfId="32911"/>
    <cellStyle name="Normal 4 2 9 7" xfId="17215"/>
    <cellStyle name="Normal 4 2 9 7 2" xfId="36496"/>
    <cellStyle name="Normal 4 2 9 8" xfId="21506"/>
    <cellStyle name="Normal 4 3" xfId="61"/>
    <cellStyle name="Normal 4 3 10" xfId="2170"/>
    <cellStyle name="Normal 4 3 10 2" xfId="2171"/>
    <cellStyle name="Normal 4 3 10 2 2" xfId="5749"/>
    <cellStyle name="Normal 4 3 10 2 2 2" xfId="25085"/>
    <cellStyle name="Normal 4 3 10 2 3" xfId="9786"/>
    <cellStyle name="Normal 4 3 10 2 3 2" xfId="29115"/>
    <cellStyle name="Normal 4 3 10 2 4" xfId="13587"/>
    <cellStyle name="Normal 4 3 10 2 4 2" xfId="32916"/>
    <cellStyle name="Normal 4 3 10 2 5" xfId="17221"/>
    <cellStyle name="Normal 4 3 10 2 5 2" xfId="36502"/>
    <cellStyle name="Normal 4 3 10 2 6" xfId="21511"/>
    <cellStyle name="Normal 4 3 10 3" xfId="5748"/>
    <cellStyle name="Normal 4 3 10 3 2" xfId="25084"/>
    <cellStyle name="Normal 4 3 10 4" xfId="9785"/>
    <cellStyle name="Normal 4 3 10 4 2" xfId="29114"/>
    <cellStyle name="Normal 4 3 10 5" xfId="13586"/>
    <cellStyle name="Normal 4 3 10 5 2" xfId="32915"/>
    <cellStyle name="Normal 4 3 10 6" xfId="17220"/>
    <cellStyle name="Normal 4 3 10 6 2" xfId="36501"/>
    <cellStyle name="Normal 4 3 10 7" xfId="21510"/>
    <cellStyle name="Normal 4 3 11" xfId="2172"/>
    <cellStyle name="Normal 4 3 11 2" xfId="5750"/>
    <cellStyle name="Normal 4 3 11 2 2" xfId="25086"/>
    <cellStyle name="Normal 4 3 11 3" xfId="9787"/>
    <cellStyle name="Normal 4 3 11 3 2" xfId="29116"/>
    <cellStyle name="Normal 4 3 11 4" xfId="13588"/>
    <cellStyle name="Normal 4 3 11 4 2" xfId="32917"/>
    <cellStyle name="Normal 4 3 11 5" xfId="17222"/>
    <cellStyle name="Normal 4 3 11 5 2" xfId="36503"/>
    <cellStyle name="Normal 4 3 11 6" xfId="21512"/>
    <cellStyle name="Normal 4 3 12" xfId="5747"/>
    <cellStyle name="Normal 4 3 12 2" xfId="25083"/>
    <cellStyle name="Normal 4 3 13" xfId="7728"/>
    <cellStyle name="Normal 4 3 13 2" xfId="27057"/>
    <cellStyle name="Normal 4 3 14" xfId="11529"/>
    <cellStyle name="Normal 4 3 14 2" xfId="30858"/>
    <cellStyle name="Normal 4 3 15" xfId="17219"/>
    <cellStyle name="Normal 4 3 15 2" xfId="36500"/>
    <cellStyle name="Normal 4 3 16" xfId="19453"/>
    <cellStyle name="Normal 4 3 2" xfId="87"/>
    <cellStyle name="Normal 4 3 2 10" xfId="2173"/>
    <cellStyle name="Normal 4 3 2 10 2" xfId="5752"/>
    <cellStyle name="Normal 4 3 2 10 2 2" xfId="25088"/>
    <cellStyle name="Normal 4 3 2 10 3" xfId="9788"/>
    <cellStyle name="Normal 4 3 2 10 3 2" xfId="29117"/>
    <cellStyle name="Normal 4 3 2 10 4" xfId="13589"/>
    <cellStyle name="Normal 4 3 2 10 4 2" xfId="32918"/>
    <cellStyle name="Normal 4 3 2 10 5" xfId="17224"/>
    <cellStyle name="Normal 4 3 2 10 5 2" xfId="36505"/>
    <cellStyle name="Normal 4 3 2 10 6" xfId="21513"/>
    <cellStyle name="Normal 4 3 2 11" xfId="5751"/>
    <cellStyle name="Normal 4 3 2 11 2" xfId="25087"/>
    <cellStyle name="Normal 4 3 2 12" xfId="7744"/>
    <cellStyle name="Normal 4 3 2 12 2" xfId="27073"/>
    <cellStyle name="Normal 4 3 2 13" xfId="11545"/>
    <cellStyle name="Normal 4 3 2 13 2" xfId="30874"/>
    <cellStyle name="Normal 4 3 2 14" xfId="17223"/>
    <cellStyle name="Normal 4 3 2 14 2" xfId="36504"/>
    <cellStyle name="Normal 4 3 2 15" xfId="19469"/>
    <cellStyle name="Normal 4 3 2 2" xfId="135"/>
    <cellStyle name="Normal 4 3 2 2 10" xfId="5753"/>
    <cellStyle name="Normal 4 3 2 2 10 2" xfId="25089"/>
    <cellStyle name="Normal 4 3 2 2 11" xfId="7781"/>
    <cellStyle name="Normal 4 3 2 2 11 2" xfId="27110"/>
    <cellStyle name="Normal 4 3 2 2 12" xfId="11582"/>
    <cellStyle name="Normal 4 3 2 2 12 2" xfId="30911"/>
    <cellStyle name="Normal 4 3 2 2 13" xfId="17225"/>
    <cellStyle name="Normal 4 3 2 2 13 2" xfId="36506"/>
    <cellStyle name="Normal 4 3 2 2 14" xfId="19506"/>
    <cellStyle name="Normal 4 3 2 2 2" xfId="284"/>
    <cellStyle name="Normal 4 3 2 2 2 10" xfId="17226"/>
    <cellStyle name="Normal 4 3 2 2 2 10 2" xfId="36507"/>
    <cellStyle name="Normal 4 3 2 2 2 11" xfId="19652"/>
    <cellStyle name="Normal 4 3 2 2 2 2" xfId="532"/>
    <cellStyle name="Normal 4 3 2 2 2 2 2" xfId="2174"/>
    <cellStyle name="Normal 4 3 2 2 2 2 2 2" xfId="2175"/>
    <cellStyle name="Normal 4 3 2 2 2 2 2 2 2" xfId="5757"/>
    <cellStyle name="Normal 4 3 2 2 2 2 2 2 2 2" xfId="25093"/>
    <cellStyle name="Normal 4 3 2 2 2 2 2 2 3" xfId="9790"/>
    <cellStyle name="Normal 4 3 2 2 2 2 2 2 3 2" xfId="29119"/>
    <cellStyle name="Normal 4 3 2 2 2 2 2 2 4" xfId="13591"/>
    <cellStyle name="Normal 4 3 2 2 2 2 2 2 4 2" xfId="32920"/>
    <cellStyle name="Normal 4 3 2 2 2 2 2 2 5" xfId="17229"/>
    <cellStyle name="Normal 4 3 2 2 2 2 2 2 5 2" xfId="36510"/>
    <cellStyle name="Normal 4 3 2 2 2 2 2 2 6" xfId="21515"/>
    <cellStyle name="Normal 4 3 2 2 2 2 2 3" xfId="5756"/>
    <cellStyle name="Normal 4 3 2 2 2 2 2 3 2" xfId="25092"/>
    <cellStyle name="Normal 4 3 2 2 2 2 2 4" xfId="9789"/>
    <cellStyle name="Normal 4 3 2 2 2 2 2 4 2" xfId="29118"/>
    <cellStyle name="Normal 4 3 2 2 2 2 2 5" xfId="13590"/>
    <cellStyle name="Normal 4 3 2 2 2 2 2 5 2" xfId="32919"/>
    <cellStyle name="Normal 4 3 2 2 2 2 2 6" xfId="17228"/>
    <cellStyle name="Normal 4 3 2 2 2 2 2 6 2" xfId="36509"/>
    <cellStyle name="Normal 4 3 2 2 2 2 2 7" xfId="21514"/>
    <cellStyle name="Normal 4 3 2 2 2 2 3" xfId="2176"/>
    <cellStyle name="Normal 4 3 2 2 2 2 3 2" xfId="5758"/>
    <cellStyle name="Normal 4 3 2 2 2 2 3 2 2" xfId="25094"/>
    <cellStyle name="Normal 4 3 2 2 2 2 3 3" xfId="9791"/>
    <cellStyle name="Normal 4 3 2 2 2 2 3 3 2" xfId="29120"/>
    <cellStyle name="Normal 4 3 2 2 2 2 3 4" xfId="13592"/>
    <cellStyle name="Normal 4 3 2 2 2 2 3 4 2" xfId="32921"/>
    <cellStyle name="Normal 4 3 2 2 2 2 3 5" xfId="17230"/>
    <cellStyle name="Normal 4 3 2 2 2 2 3 5 2" xfId="36511"/>
    <cellStyle name="Normal 4 3 2 2 2 2 3 6" xfId="21516"/>
    <cellStyle name="Normal 4 3 2 2 2 2 4" xfId="5755"/>
    <cellStyle name="Normal 4 3 2 2 2 2 4 2" xfId="25091"/>
    <cellStyle name="Normal 4 3 2 2 2 2 5" xfId="8149"/>
    <cellStyle name="Normal 4 3 2 2 2 2 5 2" xfId="27478"/>
    <cellStyle name="Normal 4 3 2 2 2 2 6" xfId="11950"/>
    <cellStyle name="Normal 4 3 2 2 2 2 6 2" xfId="31279"/>
    <cellStyle name="Normal 4 3 2 2 2 2 7" xfId="17227"/>
    <cellStyle name="Normal 4 3 2 2 2 2 7 2" xfId="36508"/>
    <cellStyle name="Normal 4 3 2 2 2 2 8" xfId="19874"/>
    <cellStyle name="Normal 4 3 2 2 2 3" xfId="2177"/>
    <cellStyle name="Normal 4 3 2 2 2 3 2" xfId="2178"/>
    <cellStyle name="Normal 4 3 2 2 2 3 2 2" xfId="2179"/>
    <cellStyle name="Normal 4 3 2 2 2 3 2 2 2" xfId="5761"/>
    <cellStyle name="Normal 4 3 2 2 2 3 2 2 2 2" xfId="25097"/>
    <cellStyle name="Normal 4 3 2 2 2 3 2 2 3" xfId="9794"/>
    <cellStyle name="Normal 4 3 2 2 2 3 2 2 3 2" xfId="29123"/>
    <cellStyle name="Normal 4 3 2 2 2 3 2 2 4" xfId="13595"/>
    <cellStyle name="Normal 4 3 2 2 2 3 2 2 4 2" xfId="32924"/>
    <cellStyle name="Normal 4 3 2 2 2 3 2 2 5" xfId="17233"/>
    <cellStyle name="Normal 4 3 2 2 2 3 2 2 5 2" xfId="36514"/>
    <cellStyle name="Normal 4 3 2 2 2 3 2 2 6" xfId="21519"/>
    <cellStyle name="Normal 4 3 2 2 2 3 2 3" xfId="5760"/>
    <cellStyle name="Normal 4 3 2 2 2 3 2 3 2" xfId="25096"/>
    <cellStyle name="Normal 4 3 2 2 2 3 2 4" xfId="9793"/>
    <cellStyle name="Normal 4 3 2 2 2 3 2 4 2" xfId="29122"/>
    <cellStyle name="Normal 4 3 2 2 2 3 2 5" xfId="13594"/>
    <cellStyle name="Normal 4 3 2 2 2 3 2 5 2" xfId="32923"/>
    <cellStyle name="Normal 4 3 2 2 2 3 2 6" xfId="17232"/>
    <cellStyle name="Normal 4 3 2 2 2 3 2 6 2" xfId="36513"/>
    <cellStyle name="Normal 4 3 2 2 2 3 2 7" xfId="21518"/>
    <cellStyle name="Normal 4 3 2 2 2 3 3" xfId="2180"/>
    <cellStyle name="Normal 4 3 2 2 2 3 3 2" xfId="5762"/>
    <cellStyle name="Normal 4 3 2 2 2 3 3 2 2" xfId="25098"/>
    <cellStyle name="Normal 4 3 2 2 2 3 3 3" xfId="9795"/>
    <cellStyle name="Normal 4 3 2 2 2 3 3 3 2" xfId="29124"/>
    <cellStyle name="Normal 4 3 2 2 2 3 3 4" xfId="13596"/>
    <cellStyle name="Normal 4 3 2 2 2 3 3 4 2" xfId="32925"/>
    <cellStyle name="Normal 4 3 2 2 2 3 3 5" xfId="17234"/>
    <cellStyle name="Normal 4 3 2 2 2 3 3 5 2" xfId="36515"/>
    <cellStyle name="Normal 4 3 2 2 2 3 3 6" xfId="21520"/>
    <cellStyle name="Normal 4 3 2 2 2 3 4" xfId="5759"/>
    <cellStyle name="Normal 4 3 2 2 2 3 4 2" xfId="25095"/>
    <cellStyle name="Normal 4 3 2 2 2 3 5" xfId="9792"/>
    <cellStyle name="Normal 4 3 2 2 2 3 5 2" xfId="29121"/>
    <cellStyle name="Normal 4 3 2 2 2 3 6" xfId="13593"/>
    <cellStyle name="Normal 4 3 2 2 2 3 6 2" xfId="32922"/>
    <cellStyle name="Normal 4 3 2 2 2 3 7" xfId="17231"/>
    <cellStyle name="Normal 4 3 2 2 2 3 7 2" xfId="36512"/>
    <cellStyle name="Normal 4 3 2 2 2 3 8" xfId="21517"/>
    <cellStyle name="Normal 4 3 2 2 2 4" xfId="2181"/>
    <cellStyle name="Normal 4 3 2 2 2 4 2" xfId="2182"/>
    <cellStyle name="Normal 4 3 2 2 2 4 2 2" xfId="2183"/>
    <cellStyle name="Normal 4 3 2 2 2 4 2 2 2" xfId="5765"/>
    <cellStyle name="Normal 4 3 2 2 2 4 2 2 2 2" xfId="25101"/>
    <cellStyle name="Normal 4 3 2 2 2 4 2 2 3" xfId="9798"/>
    <cellStyle name="Normal 4 3 2 2 2 4 2 2 3 2" xfId="29127"/>
    <cellStyle name="Normal 4 3 2 2 2 4 2 2 4" xfId="13599"/>
    <cellStyle name="Normal 4 3 2 2 2 4 2 2 4 2" xfId="32928"/>
    <cellStyle name="Normal 4 3 2 2 2 4 2 2 5" xfId="17237"/>
    <cellStyle name="Normal 4 3 2 2 2 4 2 2 5 2" xfId="36518"/>
    <cellStyle name="Normal 4 3 2 2 2 4 2 2 6" xfId="21523"/>
    <cellStyle name="Normal 4 3 2 2 2 4 2 3" xfId="5764"/>
    <cellStyle name="Normal 4 3 2 2 2 4 2 3 2" xfId="25100"/>
    <cellStyle name="Normal 4 3 2 2 2 4 2 4" xfId="9797"/>
    <cellStyle name="Normal 4 3 2 2 2 4 2 4 2" xfId="29126"/>
    <cellStyle name="Normal 4 3 2 2 2 4 2 5" xfId="13598"/>
    <cellStyle name="Normal 4 3 2 2 2 4 2 5 2" xfId="32927"/>
    <cellStyle name="Normal 4 3 2 2 2 4 2 6" xfId="17236"/>
    <cellStyle name="Normal 4 3 2 2 2 4 2 6 2" xfId="36517"/>
    <cellStyle name="Normal 4 3 2 2 2 4 2 7" xfId="21522"/>
    <cellStyle name="Normal 4 3 2 2 2 4 3" xfId="2184"/>
    <cellStyle name="Normal 4 3 2 2 2 4 3 2" xfId="5766"/>
    <cellStyle name="Normal 4 3 2 2 2 4 3 2 2" xfId="25102"/>
    <cellStyle name="Normal 4 3 2 2 2 4 3 3" xfId="9799"/>
    <cellStyle name="Normal 4 3 2 2 2 4 3 3 2" xfId="29128"/>
    <cellStyle name="Normal 4 3 2 2 2 4 3 4" xfId="13600"/>
    <cellStyle name="Normal 4 3 2 2 2 4 3 4 2" xfId="32929"/>
    <cellStyle name="Normal 4 3 2 2 2 4 3 5" xfId="17238"/>
    <cellStyle name="Normal 4 3 2 2 2 4 3 5 2" xfId="36519"/>
    <cellStyle name="Normal 4 3 2 2 2 4 3 6" xfId="21524"/>
    <cellStyle name="Normal 4 3 2 2 2 4 4" xfId="5763"/>
    <cellStyle name="Normal 4 3 2 2 2 4 4 2" xfId="25099"/>
    <cellStyle name="Normal 4 3 2 2 2 4 5" xfId="9796"/>
    <cellStyle name="Normal 4 3 2 2 2 4 5 2" xfId="29125"/>
    <cellStyle name="Normal 4 3 2 2 2 4 6" xfId="13597"/>
    <cellStyle name="Normal 4 3 2 2 2 4 6 2" xfId="32926"/>
    <cellStyle name="Normal 4 3 2 2 2 4 7" xfId="17235"/>
    <cellStyle name="Normal 4 3 2 2 2 4 7 2" xfId="36516"/>
    <cellStyle name="Normal 4 3 2 2 2 4 8" xfId="21521"/>
    <cellStyle name="Normal 4 3 2 2 2 5" xfId="2185"/>
    <cellStyle name="Normal 4 3 2 2 2 5 2" xfId="2186"/>
    <cellStyle name="Normal 4 3 2 2 2 5 2 2" xfId="5768"/>
    <cellStyle name="Normal 4 3 2 2 2 5 2 2 2" xfId="25104"/>
    <cellStyle name="Normal 4 3 2 2 2 5 2 3" xfId="9801"/>
    <cellStyle name="Normal 4 3 2 2 2 5 2 3 2" xfId="29130"/>
    <cellStyle name="Normal 4 3 2 2 2 5 2 4" xfId="13602"/>
    <cellStyle name="Normal 4 3 2 2 2 5 2 4 2" xfId="32931"/>
    <cellStyle name="Normal 4 3 2 2 2 5 2 5" xfId="17240"/>
    <cellStyle name="Normal 4 3 2 2 2 5 2 5 2" xfId="36521"/>
    <cellStyle name="Normal 4 3 2 2 2 5 2 6" xfId="21526"/>
    <cellStyle name="Normal 4 3 2 2 2 5 3" xfId="5767"/>
    <cellStyle name="Normal 4 3 2 2 2 5 3 2" xfId="25103"/>
    <cellStyle name="Normal 4 3 2 2 2 5 4" xfId="9800"/>
    <cellStyle name="Normal 4 3 2 2 2 5 4 2" xfId="29129"/>
    <cellStyle name="Normal 4 3 2 2 2 5 5" xfId="13601"/>
    <cellStyle name="Normal 4 3 2 2 2 5 5 2" xfId="32930"/>
    <cellStyle name="Normal 4 3 2 2 2 5 6" xfId="17239"/>
    <cellStyle name="Normal 4 3 2 2 2 5 6 2" xfId="36520"/>
    <cellStyle name="Normal 4 3 2 2 2 5 7" xfId="21525"/>
    <cellStyle name="Normal 4 3 2 2 2 6" xfId="2187"/>
    <cellStyle name="Normal 4 3 2 2 2 6 2" xfId="5769"/>
    <cellStyle name="Normal 4 3 2 2 2 6 2 2" xfId="25105"/>
    <cellStyle name="Normal 4 3 2 2 2 6 3" xfId="9802"/>
    <cellStyle name="Normal 4 3 2 2 2 6 3 2" xfId="29131"/>
    <cellStyle name="Normal 4 3 2 2 2 6 4" xfId="13603"/>
    <cellStyle name="Normal 4 3 2 2 2 6 4 2" xfId="32932"/>
    <cellStyle name="Normal 4 3 2 2 2 6 5" xfId="17241"/>
    <cellStyle name="Normal 4 3 2 2 2 6 5 2" xfId="36522"/>
    <cellStyle name="Normal 4 3 2 2 2 6 6" xfId="21527"/>
    <cellStyle name="Normal 4 3 2 2 2 7" xfId="5754"/>
    <cellStyle name="Normal 4 3 2 2 2 7 2" xfId="25090"/>
    <cellStyle name="Normal 4 3 2 2 2 8" xfId="7927"/>
    <cellStyle name="Normal 4 3 2 2 2 8 2" xfId="27256"/>
    <cellStyle name="Normal 4 3 2 2 2 9" xfId="11728"/>
    <cellStyle name="Normal 4 3 2 2 2 9 2" xfId="31057"/>
    <cellStyle name="Normal 4 3 2 2 3" xfId="210"/>
    <cellStyle name="Normal 4 3 2 2 3 10" xfId="17242"/>
    <cellStyle name="Normal 4 3 2 2 3 10 2" xfId="36523"/>
    <cellStyle name="Normal 4 3 2 2 3 11" xfId="19579"/>
    <cellStyle name="Normal 4 3 2 2 3 2" xfId="459"/>
    <cellStyle name="Normal 4 3 2 2 3 2 2" xfId="2188"/>
    <cellStyle name="Normal 4 3 2 2 3 2 2 2" xfId="2189"/>
    <cellStyle name="Normal 4 3 2 2 3 2 2 2 2" xfId="5773"/>
    <cellStyle name="Normal 4 3 2 2 3 2 2 2 2 2" xfId="25109"/>
    <cellStyle name="Normal 4 3 2 2 3 2 2 2 3" xfId="9804"/>
    <cellStyle name="Normal 4 3 2 2 3 2 2 2 3 2" xfId="29133"/>
    <cellStyle name="Normal 4 3 2 2 3 2 2 2 4" xfId="13605"/>
    <cellStyle name="Normal 4 3 2 2 3 2 2 2 4 2" xfId="32934"/>
    <cellStyle name="Normal 4 3 2 2 3 2 2 2 5" xfId="17245"/>
    <cellStyle name="Normal 4 3 2 2 3 2 2 2 5 2" xfId="36526"/>
    <cellStyle name="Normal 4 3 2 2 3 2 2 2 6" xfId="21529"/>
    <cellStyle name="Normal 4 3 2 2 3 2 2 3" xfId="5772"/>
    <cellStyle name="Normal 4 3 2 2 3 2 2 3 2" xfId="25108"/>
    <cellStyle name="Normal 4 3 2 2 3 2 2 4" xfId="9803"/>
    <cellStyle name="Normal 4 3 2 2 3 2 2 4 2" xfId="29132"/>
    <cellStyle name="Normal 4 3 2 2 3 2 2 5" xfId="13604"/>
    <cellStyle name="Normal 4 3 2 2 3 2 2 5 2" xfId="32933"/>
    <cellStyle name="Normal 4 3 2 2 3 2 2 6" xfId="17244"/>
    <cellStyle name="Normal 4 3 2 2 3 2 2 6 2" xfId="36525"/>
    <cellStyle name="Normal 4 3 2 2 3 2 2 7" xfId="21528"/>
    <cellStyle name="Normal 4 3 2 2 3 2 3" xfId="2190"/>
    <cellStyle name="Normal 4 3 2 2 3 2 3 2" xfId="5774"/>
    <cellStyle name="Normal 4 3 2 2 3 2 3 2 2" xfId="25110"/>
    <cellStyle name="Normal 4 3 2 2 3 2 3 3" xfId="9805"/>
    <cellStyle name="Normal 4 3 2 2 3 2 3 3 2" xfId="29134"/>
    <cellStyle name="Normal 4 3 2 2 3 2 3 4" xfId="13606"/>
    <cellStyle name="Normal 4 3 2 2 3 2 3 4 2" xfId="32935"/>
    <cellStyle name="Normal 4 3 2 2 3 2 3 5" xfId="17246"/>
    <cellStyle name="Normal 4 3 2 2 3 2 3 5 2" xfId="36527"/>
    <cellStyle name="Normal 4 3 2 2 3 2 3 6" xfId="21530"/>
    <cellStyle name="Normal 4 3 2 2 3 2 4" xfId="5771"/>
    <cellStyle name="Normal 4 3 2 2 3 2 4 2" xfId="25107"/>
    <cellStyle name="Normal 4 3 2 2 3 2 5" xfId="8076"/>
    <cellStyle name="Normal 4 3 2 2 3 2 5 2" xfId="27405"/>
    <cellStyle name="Normal 4 3 2 2 3 2 6" xfId="11877"/>
    <cellStyle name="Normal 4 3 2 2 3 2 6 2" xfId="31206"/>
    <cellStyle name="Normal 4 3 2 2 3 2 7" xfId="17243"/>
    <cellStyle name="Normal 4 3 2 2 3 2 7 2" xfId="36524"/>
    <cellStyle name="Normal 4 3 2 2 3 2 8" xfId="19801"/>
    <cellStyle name="Normal 4 3 2 2 3 3" xfId="2191"/>
    <cellStyle name="Normal 4 3 2 2 3 3 2" xfId="2192"/>
    <cellStyle name="Normal 4 3 2 2 3 3 2 2" xfId="2193"/>
    <cellStyle name="Normal 4 3 2 2 3 3 2 2 2" xfId="5777"/>
    <cellStyle name="Normal 4 3 2 2 3 3 2 2 2 2" xfId="25113"/>
    <cellStyle name="Normal 4 3 2 2 3 3 2 2 3" xfId="9808"/>
    <cellStyle name="Normal 4 3 2 2 3 3 2 2 3 2" xfId="29137"/>
    <cellStyle name="Normal 4 3 2 2 3 3 2 2 4" xfId="13609"/>
    <cellStyle name="Normal 4 3 2 2 3 3 2 2 4 2" xfId="32938"/>
    <cellStyle name="Normal 4 3 2 2 3 3 2 2 5" xfId="17249"/>
    <cellStyle name="Normal 4 3 2 2 3 3 2 2 5 2" xfId="36530"/>
    <cellStyle name="Normal 4 3 2 2 3 3 2 2 6" xfId="21533"/>
    <cellStyle name="Normal 4 3 2 2 3 3 2 3" xfId="5776"/>
    <cellStyle name="Normal 4 3 2 2 3 3 2 3 2" xfId="25112"/>
    <cellStyle name="Normal 4 3 2 2 3 3 2 4" xfId="9807"/>
    <cellStyle name="Normal 4 3 2 2 3 3 2 4 2" xfId="29136"/>
    <cellStyle name="Normal 4 3 2 2 3 3 2 5" xfId="13608"/>
    <cellStyle name="Normal 4 3 2 2 3 3 2 5 2" xfId="32937"/>
    <cellStyle name="Normal 4 3 2 2 3 3 2 6" xfId="17248"/>
    <cellStyle name="Normal 4 3 2 2 3 3 2 6 2" xfId="36529"/>
    <cellStyle name="Normal 4 3 2 2 3 3 2 7" xfId="21532"/>
    <cellStyle name="Normal 4 3 2 2 3 3 3" xfId="2194"/>
    <cellStyle name="Normal 4 3 2 2 3 3 3 2" xfId="5778"/>
    <cellStyle name="Normal 4 3 2 2 3 3 3 2 2" xfId="25114"/>
    <cellStyle name="Normal 4 3 2 2 3 3 3 3" xfId="9809"/>
    <cellStyle name="Normal 4 3 2 2 3 3 3 3 2" xfId="29138"/>
    <cellStyle name="Normal 4 3 2 2 3 3 3 4" xfId="13610"/>
    <cellStyle name="Normal 4 3 2 2 3 3 3 4 2" xfId="32939"/>
    <cellStyle name="Normal 4 3 2 2 3 3 3 5" xfId="17250"/>
    <cellStyle name="Normal 4 3 2 2 3 3 3 5 2" xfId="36531"/>
    <cellStyle name="Normal 4 3 2 2 3 3 3 6" xfId="21534"/>
    <cellStyle name="Normal 4 3 2 2 3 3 4" xfId="5775"/>
    <cellStyle name="Normal 4 3 2 2 3 3 4 2" xfId="25111"/>
    <cellStyle name="Normal 4 3 2 2 3 3 5" xfId="9806"/>
    <cellStyle name="Normal 4 3 2 2 3 3 5 2" xfId="29135"/>
    <cellStyle name="Normal 4 3 2 2 3 3 6" xfId="13607"/>
    <cellStyle name="Normal 4 3 2 2 3 3 6 2" xfId="32936"/>
    <cellStyle name="Normal 4 3 2 2 3 3 7" xfId="17247"/>
    <cellStyle name="Normal 4 3 2 2 3 3 7 2" xfId="36528"/>
    <cellStyle name="Normal 4 3 2 2 3 3 8" xfId="21531"/>
    <cellStyle name="Normal 4 3 2 2 3 4" xfId="2195"/>
    <cellStyle name="Normal 4 3 2 2 3 4 2" xfId="2196"/>
    <cellStyle name="Normal 4 3 2 2 3 4 2 2" xfId="2197"/>
    <cellStyle name="Normal 4 3 2 2 3 4 2 2 2" xfId="5781"/>
    <cellStyle name="Normal 4 3 2 2 3 4 2 2 2 2" xfId="25117"/>
    <cellStyle name="Normal 4 3 2 2 3 4 2 2 3" xfId="9812"/>
    <cellStyle name="Normal 4 3 2 2 3 4 2 2 3 2" xfId="29141"/>
    <cellStyle name="Normal 4 3 2 2 3 4 2 2 4" xfId="13613"/>
    <cellStyle name="Normal 4 3 2 2 3 4 2 2 4 2" xfId="32942"/>
    <cellStyle name="Normal 4 3 2 2 3 4 2 2 5" xfId="17253"/>
    <cellStyle name="Normal 4 3 2 2 3 4 2 2 5 2" xfId="36534"/>
    <cellStyle name="Normal 4 3 2 2 3 4 2 2 6" xfId="21537"/>
    <cellStyle name="Normal 4 3 2 2 3 4 2 3" xfId="5780"/>
    <cellStyle name="Normal 4 3 2 2 3 4 2 3 2" xfId="25116"/>
    <cellStyle name="Normal 4 3 2 2 3 4 2 4" xfId="9811"/>
    <cellStyle name="Normal 4 3 2 2 3 4 2 4 2" xfId="29140"/>
    <cellStyle name="Normal 4 3 2 2 3 4 2 5" xfId="13612"/>
    <cellStyle name="Normal 4 3 2 2 3 4 2 5 2" xfId="32941"/>
    <cellStyle name="Normal 4 3 2 2 3 4 2 6" xfId="17252"/>
    <cellStyle name="Normal 4 3 2 2 3 4 2 6 2" xfId="36533"/>
    <cellStyle name="Normal 4 3 2 2 3 4 2 7" xfId="21536"/>
    <cellStyle name="Normal 4 3 2 2 3 4 3" xfId="2198"/>
    <cellStyle name="Normal 4 3 2 2 3 4 3 2" xfId="5782"/>
    <cellStyle name="Normal 4 3 2 2 3 4 3 2 2" xfId="25118"/>
    <cellStyle name="Normal 4 3 2 2 3 4 3 3" xfId="9813"/>
    <cellStyle name="Normal 4 3 2 2 3 4 3 3 2" xfId="29142"/>
    <cellStyle name="Normal 4 3 2 2 3 4 3 4" xfId="13614"/>
    <cellStyle name="Normal 4 3 2 2 3 4 3 4 2" xfId="32943"/>
    <cellStyle name="Normal 4 3 2 2 3 4 3 5" xfId="17254"/>
    <cellStyle name="Normal 4 3 2 2 3 4 3 5 2" xfId="36535"/>
    <cellStyle name="Normal 4 3 2 2 3 4 3 6" xfId="21538"/>
    <cellStyle name="Normal 4 3 2 2 3 4 4" xfId="5779"/>
    <cellStyle name="Normal 4 3 2 2 3 4 4 2" xfId="25115"/>
    <cellStyle name="Normal 4 3 2 2 3 4 5" xfId="9810"/>
    <cellStyle name="Normal 4 3 2 2 3 4 5 2" xfId="29139"/>
    <cellStyle name="Normal 4 3 2 2 3 4 6" xfId="13611"/>
    <cellStyle name="Normal 4 3 2 2 3 4 6 2" xfId="32940"/>
    <cellStyle name="Normal 4 3 2 2 3 4 7" xfId="17251"/>
    <cellStyle name="Normal 4 3 2 2 3 4 7 2" xfId="36532"/>
    <cellStyle name="Normal 4 3 2 2 3 4 8" xfId="21535"/>
    <cellStyle name="Normal 4 3 2 2 3 5" xfId="2199"/>
    <cellStyle name="Normal 4 3 2 2 3 5 2" xfId="2200"/>
    <cellStyle name="Normal 4 3 2 2 3 5 2 2" xfId="5784"/>
    <cellStyle name="Normal 4 3 2 2 3 5 2 2 2" xfId="25120"/>
    <cellStyle name="Normal 4 3 2 2 3 5 2 3" xfId="9815"/>
    <cellStyle name="Normal 4 3 2 2 3 5 2 3 2" xfId="29144"/>
    <cellStyle name="Normal 4 3 2 2 3 5 2 4" xfId="13616"/>
    <cellStyle name="Normal 4 3 2 2 3 5 2 4 2" xfId="32945"/>
    <cellStyle name="Normal 4 3 2 2 3 5 2 5" xfId="17256"/>
    <cellStyle name="Normal 4 3 2 2 3 5 2 5 2" xfId="36537"/>
    <cellStyle name="Normal 4 3 2 2 3 5 2 6" xfId="21540"/>
    <cellStyle name="Normal 4 3 2 2 3 5 3" xfId="5783"/>
    <cellStyle name="Normal 4 3 2 2 3 5 3 2" xfId="25119"/>
    <cellStyle name="Normal 4 3 2 2 3 5 4" xfId="9814"/>
    <cellStyle name="Normal 4 3 2 2 3 5 4 2" xfId="29143"/>
    <cellStyle name="Normal 4 3 2 2 3 5 5" xfId="13615"/>
    <cellStyle name="Normal 4 3 2 2 3 5 5 2" xfId="32944"/>
    <cellStyle name="Normal 4 3 2 2 3 5 6" xfId="17255"/>
    <cellStyle name="Normal 4 3 2 2 3 5 6 2" xfId="36536"/>
    <cellStyle name="Normal 4 3 2 2 3 5 7" xfId="21539"/>
    <cellStyle name="Normal 4 3 2 2 3 6" xfId="2201"/>
    <cellStyle name="Normal 4 3 2 2 3 6 2" xfId="5785"/>
    <cellStyle name="Normal 4 3 2 2 3 6 2 2" xfId="25121"/>
    <cellStyle name="Normal 4 3 2 2 3 6 3" xfId="9816"/>
    <cellStyle name="Normal 4 3 2 2 3 6 3 2" xfId="29145"/>
    <cellStyle name="Normal 4 3 2 2 3 6 4" xfId="13617"/>
    <cellStyle name="Normal 4 3 2 2 3 6 4 2" xfId="32946"/>
    <cellStyle name="Normal 4 3 2 2 3 6 5" xfId="17257"/>
    <cellStyle name="Normal 4 3 2 2 3 6 5 2" xfId="36538"/>
    <cellStyle name="Normal 4 3 2 2 3 6 6" xfId="21541"/>
    <cellStyle name="Normal 4 3 2 2 3 7" xfId="5770"/>
    <cellStyle name="Normal 4 3 2 2 3 7 2" xfId="25106"/>
    <cellStyle name="Normal 4 3 2 2 3 8" xfId="7854"/>
    <cellStyle name="Normal 4 3 2 2 3 8 2" xfId="27183"/>
    <cellStyle name="Normal 4 3 2 2 3 9" xfId="11655"/>
    <cellStyle name="Normal 4 3 2 2 3 9 2" xfId="30984"/>
    <cellStyle name="Normal 4 3 2 2 4" xfId="386"/>
    <cellStyle name="Normal 4 3 2 2 4 2" xfId="2202"/>
    <cellStyle name="Normal 4 3 2 2 4 2 2" xfId="2203"/>
    <cellStyle name="Normal 4 3 2 2 4 2 2 2" xfId="5788"/>
    <cellStyle name="Normal 4 3 2 2 4 2 2 2 2" xfId="25124"/>
    <cellStyle name="Normal 4 3 2 2 4 2 2 3" xfId="9818"/>
    <cellStyle name="Normal 4 3 2 2 4 2 2 3 2" xfId="29147"/>
    <cellStyle name="Normal 4 3 2 2 4 2 2 4" xfId="13619"/>
    <cellStyle name="Normal 4 3 2 2 4 2 2 4 2" xfId="32948"/>
    <cellStyle name="Normal 4 3 2 2 4 2 2 5" xfId="17260"/>
    <cellStyle name="Normal 4 3 2 2 4 2 2 5 2" xfId="36541"/>
    <cellStyle name="Normal 4 3 2 2 4 2 2 6" xfId="21543"/>
    <cellStyle name="Normal 4 3 2 2 4 2 3" xfId="5787"/>
    <cellStyle name="Normal 4 3 2 2 4 2 3 2" xfId="25123"/>
    <cellStyle name="Normal 4 3 2 2 4 2 4" xfId="9817"/>
    <cellStyle name="Normal 4 3 2 2 4 2 4 2" xfId="29146"/>
    <cellStyle name="Normal 4 3 2 2 4 2 5" xfId="13618"/>
    <cellStyle name="Normal 4 3 2 2 4 2 5 2" xfId="32947"/>
    <cellStyle name="Normal 4 3 2 2 4 2 6" xfId="17259"/>
    <cellStyle name="Normal 4 3 2 2 4 2 6 2" xfId="36540"/>
    <cellStyle name="Normal 4 3 2 2 4 2 7" xfId="21542"/>
    <cellStyle name="Normal 4 3 2 2 4 3" xfId="2204"/>
    <cellStyle name="Normal 4 3 2 2 4 3 2" xfId="5789"/>
    <cellStyle name="Normal 4 3 2 2 4 3 2 2" xfId="25125"/>
    <cellStyle name="Normal 4 3 2 2 4 3 3" xfId="9819"/>
    <cellStyle name="Normal 4 3 2 2 4 3 3 2" xfId="29148"/>
    <cellStyle name="Normal 4 3 2 2 4 3 4" xfId="13620"/>
    <cellStyle name="Normal 4 3 2 2 4 3 4 2" xfId="32949"/>
    <cellStyle name="Normal 4 3 2 2 4 3 5" xfId="17261"/>
    <cellStyle name="Normal 4 3 2 2 4 3 5 2" xfId="36542"/>
    <cellStyle name="Normal 4 3 2 2 4 3 6" xfId="21544"/>
    <cellStyle name="Normal 4 3 2 2 4 4" xfId="5786"/>
    <cellStyle name="Normal 4 3 2 2 4 4 2" xfId="25122"/>
    <cellStyle name="Normal 4 3 2 2 4 5" xfId="8003"/>
    <cellStyle name="Normal 4 3 2 2 4 5 2" xfId="27332"/>
    <cellStyle name="Normal 4 3 2 2 4 6" xfId="11804"/>
    <cellStyle name="Normal 4 3 2 2 4 6 2" xfId="31133"/>
    <cellStyle name="Normal 4 3 2 2 4 7" xfId="17258"/>
    <cellStyle name="Normal 4 3 2 2 4 7 2" xfId="36539"/>
    <cellStyle name="Normal 4 3 2 2 4 8" xfId="19728"/>
    <cellStyle name="Normal 4 3 2 2 5" xfId="2205"/>
    <cellStyle name="Normal 4 3 2 2 5 2" xfId="2206"/>
    <cellStyle name="Normal 4 3 2 2 5 2 2" xfId="2207"/>
    <cellStyle name="Normal 4 3 2 2 5 2 2 2" xfId="5792"/>
    <cellStyle name="Normal 4 3 2 2 5 2 2 2 2" xfId="25128"/>
    <cellStyle name="Normal 4 3 2 2 5 2 2 3" xfId="9822"/>
    <cellStyle name="Normal 4 3 2 2 5 2 2 3 2" xfId="29151"/>
    <cellStyle name="Normal 4 3 2 2 5 2 2 4" xfId="13623"/>
    <cellStyle name="Normal 4 3 2 2 5 2 2 4 2" xfId="32952"/>
    <cellStyle name="Normal 4 3 2 2 5 2 2 5" xfId="17264"/>
    <cellStyle name="Normal 4 3 2 2 5 2 2 5 2" xfId="36545"/>
    <cellStyle name="Normal 4 3 2 2 5 2 2 6" xfId="21547"/>
    <cellStyle name="Normal 4 3 2 2 5 2 3" xfId="5791"/>
    <cellStyle name="Normal 4 3 2 2 5 2 3 2" xfId="25127"/>
    <cellStyle name="Normal 4 3 2 2 5 2 4" xfId="9821"/>
    <cellStyle name="Normal 4 3 2 2 5 2 4 2" xfId="29150"/>
    <cellStyle name="Normal 4 3 2 2 5 2 5" xfId="13622"/>
    <cellStyle name="Normal 4 3 2 2 5 2 5 2" xfId="32951"/>
    <cellStyle name="Normal 4 3 2 2 5 2 6" xfId="17263"/>
    <cellStyle name="Normal 4 3 2 2 5 2 6 2" xfId="36544"/>
    <cellStyle name="Normal 4 3 2 2 5 2 7" xfId="21546"/>
    <cellStyle name="Normal 4 3 2 2 5 3" xfId="2208"/>
    <cellStyle name="Normal 4 3 2 2 5 3 2" xfId="5793"/>
    <cellStyle name="Normal 4 3 2 2 5 3 2 2" xfId="25129"/>
    <cellStyle name="Normal 4 3 2 2 5 3 3" xfId="9823"/>
    <cellStyle name="Normal 4 3 2 2 5 3 3 2" xfId="29152"/>
    <cellStyle name="Normal 4 3 2 2 5 3 4" xfId="13624"/>
    <cellStyle name="Normal 4 3 2 2 5 3 4 2" xfId="32953"/>
    <cellStyle name="Normal 4 3 2 2 5 3 5" xfId="17265"/>
    <cellStyle name="Normal 4 3 2 2 5 3 5 2" xfId="36546"/>
    <cellStyle name="Normal 4 3 2 2 5 3 6" xfId="21548"/>
    <cellStyle name="Normal 4 3 2 2 5 4" xfId="5790"/>
    <cellStyle name="Normal 4 3 2 2 5 4 2" xfId="25126"/>
    <cellStyle name="Normal 4 3 2 2 5 5" xfId="9820"/>
    <cellStyle name="Normal 4 3 2 2 5 5 2" xfId="29149"/>
    <cellStyle name="Normal 4 3 2 2 5 6" xfId="13621"/>
    <cellStyle name="Normal 4 3 2 2 5 6 2" xfId="32950"/>
    <cellStyle name="Normal 4 3 2 2 5 7" xfId="17262"/>
    <cellStyle name="Normal 4 3 2 2 5 7 2" xfId="36543"/>
    <cellStyle name="Normal 4 3 2 2 5 8" xfId="21545"/>
    <cellStyle name="Normal 4 3 2 2 6" xfId="2209"/>
    <cellStyle name="Normal 4 3 2 2 6 2" xfId="2210"/>
    <cellStyle name="Normal 4 3 2 2 6 2 2" xfId="2211"/>
    <cellStyle name="Normal 4 3 2 2 6 2 2 2" xfId="5796"/>
    <cellStyle name="Normal 4 3 2 2 6 2 2 2 2" xfId="25132"/>
    <cellStyle name="Normal 4 3 2 2 6 2 2 3" xfId="9826"/>
    <cellStyle name="Normal 4 3 2 2 6 2 2 3 2" xfId="29155"/>
    <cellStyle name="Normal 4 3 2 2 6 2 2 4" xfId="13627"/>
    <cellStyle name="Normal 4 3 2 2 6 2 2 4 2" xfId="32956"/>
    <cellStyle name="Normal 4 3 2 2 6 2 2 5" xfId="17268"/>
    <cellStyle name="Normal 4 3 2 2 6 2 2 5 2" xfId="36549"/>
    <cellStyle name="Normal 4 3 2 2 6 2 2 6" xfId="21551"/>
    <cellStyle name="Normal 4 3 2 2 6 2 3" xfId="5795"/>
    <cellStyle name="Normal 4 3 2 2 6 2 3 2" xfId="25131"/>
    <cellStyle name="Normal 4 3 2 2 6 2 4" xfId="9825"/>
    <cellStyle name="Normal 4 3 2 2 6 2 4 2" xfId="29154"/>
    <cellStyle name="Normal 4 3 2 2 6 2 5" xfId="13626"/>
    <cellStyle name="Normal 4 3 2 2 6 2 5 2" xfId="32955"/>
    <cellStyle name="Normal 4 3 2 2 6 2 6" xfId="17267"/>
    <cellStyle name="Normal 4 3 2 2 6 2 6 2" xfId="36548"/>
    <cellStyle name="Normal 4 3 2 2 6 2 7" xfId="21550"/>
    <cellStyle name="Normal 4 3 2 2 6 3" xfId="2212"/>
    <cellStyle name="Normal 4 3 2 2 6 3 2" xfId="5797"/>
    <cellStyle name="Normal 4 3 2 2 6 3 2 2" xfId="25133"/>
    <cellStyle name="Normal 4 3 2 2 6 3 3" xfId="9827"/>
    <cellStyle name="Normal 4 3 2 2 6 3 3 2" xfId="29156"/>
    <cellStyle name="Normal 4 3 2 2 6 3 4" xfId="13628"/>
    <cellStyle name="Normal 4 3 2 2 6 3 4 2" xfId="32957"/>
    <cellStyle name="Normal 4 3 2 2 6 3 5" xfId="17269"/>
    <cellStyle name="Normal 4 3 2 2 6 3 5 2" xfId="36550"/>
    <cellStyle name="Normal 4 3 2 2 6 3 6" xfId="21552"/>
    <cellStyle name="Normal 4 3 2 2 6 4" xfId="5794"/>
    <cellStyle name="Normal 4 3 2 2 6 4 2" xfId="25130"/>
    <cellStyle name="Normal 4 3 2 2 6 5" xfId="9824"/>
    <cellStyle name="Normal 4 3 2 2 6 5 2" xfId="29153"/>
    <cellStyle name="Normal 4 3 2 2 6 6" xfId="13625"/>
    <cellStyle name="Normal 4 3 2 2 6 6 2" xfId="32954"/>
    <cellStyle name="Normal 4 3 2 2 6 7" xfId="17266"/>
    <cellStyle name="Normal 4 3 2 2 6 7 2" xfId="36547"/>
    <cellStyle name="Normal 4 3 2 2 6 8" xfId="21549"/>
    <cellStyle name="Normal 4 3 2 2 7" xfId="2213"/>
    <cellStyle name="Normal 4 3 2 2 7 2" xfId="2214"/>
    <cellStyle name="Normal 4 3 2 2 7 2 2" xfId="2215"/>
    <cellStyle name="Normal 4 3 2 2 7 2 2 2" xfId="5800"/>
    <cellStyle name="Normal 4 3 2 2 7 2 2 2 2" xfId="25136"/>
    <cellStyle name="Normal 4 3 2 2 7 2 2 3" xfId="9830"/>
    <cellStyle name="Normal 4 3 2 2 7 2 2 3 2" xfId="29159"/>
    <cellStyle name="Normal 4 3 2 2 7 2 2 4" xfId="13631"/>
    <cellStyle name="Normal 4 3 2 2 7 2 2 4 2" xfId="32960"/>
    <cellStyle name="Normal 4 3 2 2 7 2 2 5" xfId="17272"/>
    <cellStyle name="Normal 4 3 2 2 7 2 2 5 2" xfId="36553"/>
    <cellStyle name="Normal 4 3 2 2 7 2 2 6" xfId="21555"/>
    <cellStyle name="Normal 4 3 2 2 7 2 3" xfId="5799"/>
    <cellStyle name="Normal 4 3 2 2 7 2 3 2" xfId="25135"/>
    <cellStyle name="Normal 4 3 2 2 7 2 4" xfId="9829"/>
    <cellStyle name="Normal 4 3 2 2 7 2 4 2" xfId="29158"/>
    <cellStyle name="Normal 4 3 2 2 7 2 5" xfId="13630"/>
    <cellStyle name="Normal 4 3 2 2 7 2 5 2" xfId="32959"/>
    <cellStyle name="Normal 4 3 2 2 7 2 6" xfId="17271"/>
    <cellStyle name="Normal 4 3 2 2 7 2 6 2" xfId="36552"/>
    <cellStyle name="Normal 4 3 2 2 7 2 7" xfId="21554"/>
    <cellStyle name="Normal 4 3 2 2 7 3" xfId="2216"/>
    <cellStyle name="Normal 4 3 2 2 7 3 2" xfId="5801"/>
    <cellStyle name="Normal 4 3 2 2 7 3 2 2" xfId="25137"/>
    <cellStyle name="Normal 4 3 2 2 7 3 3" xfId="9831"/>
    <cellStyle name="Normal 4 3 2 2 7 3 3 2" xfId="29160"/>
    <cellStyle name="Normal 4 3 2 2 7 3 4" xfId="13632"/>
    <cellStyle name="Normal 4 3 2 2 7 3 4 2" xfId="32961"/>
    <cellStyle name="Normal 4 3 2 2 7 3 5" xfId="17273"/>
    <cellStyle name="Normal 4 3 2 2 7 3 5 2" xfId="36554"/>
    <cellStyle name="Normal 4 3 2 2 7 3 6" xfId="21556"/>
    <cellStyle name="Normal 4 3 2 2 7 4" xfId="5798"/>
    <cellStyle name="Normal 4 3 2 2 7 4 2" xfId="25134"/>
    <cellStyle name="Normal 4 3 2 2 7 5" xfId="9828"/>
    <cellStyle name="Normal 4 3 2 2 7 5 2" xfId="29157"/>
    <cellStyle name="Normal 4 3 2 2 7 6" xfId="13629"/>
    <cellStyle name="Normal 4 3 2 2 7 6 2" xfId="32958"/>
    <cellStyle name="Normal 4 3 2 2 7 7" xfId="17270"/>
    <cellStyle name="Normal 4 3 2 2 7 7 2" xfId="36551"/>
    <cellStyle name="Normal 4 3 2 2 7 8" xfId="21553"/>
    <cellStyle name="Normal 4 3 2 2 8" xfId="2217"/>
    <cellStyle name="Normal 4 3 2 2 8 2" xfId="2218"/>
    <cellStyle name="Normal 4 3 2 2 8 2 2" xfId="5803"/>
    <cellStyle name="Normal 4 3 2 2 8 2 2 2" xfId="25139"/>
    <cellStyle name="Normal 4 3 2 2 8 2 3" xfId="9833"/>
    <cellStyle name="Normal 4 3 2 2 8 2 3 2" xfId="29162"/>
    <cellStyle name="Normal 4 3 2 2 8 2 4" xfId="13634"/>
    <cellStyle name="Normal 4 3 2 2 8 2 4 2" xfId="32963"/>
    <cellStyle name="Normal 4 3 2 2 8 2 5" xfId="17275"/>
    <cellStyle name="Normal 4 3 2 2 8 2 5 2" xfId="36556"/>
    <cellStyle name="Normal 4 3 2 2 8 2 6" xfId="21558"/>
    <cellStyle name="Normal 4 3 2 2 8 3" xfId="5802"/>
    <cellStyle name="Normal 4 3 2 2 8 3 2" xfId="25138"/>
    <cellStyle name="Normal 4 3 2 2 8 4" xfId="9832"/>
    <cellStyle name="Normal 4 3 2 2 8 4 2" xfId="29161"/>
    <cellStyle name="Normal 4 3 2 2 8 5" xfId="13633"/>
    <cellStyle name="Normal 4 3 2 2 8 5 2" xfId="32962"/>
    <cellStyle name="Normal 4 3 2 2 8 6" xfId="17274"/>
    <cellStyle name="Normal 4 3 2 2 8 6 2" xfId="36555"/>
    <cellStyle name="Normal 4 3 2 2 8 7" xfId="21557"/>
    <cellStyle name="Normal 4 3 2 2 9" xfId="2219"/>
    <cellStyle name="Normal 4 3 2 2 9 2" xfId="5804"/>
    <cellStyle name="Normal 4 3 2 2 9 2 2" xfId="25140"/>
    <cellStyle name="Normal 4 3 2 2 9 3" xfId="9834"/>
    <cellStyle name="Normal 4 3 2 2 9 3 2" xfId="29163"/>
    <cellStyle name="Normal 4 3 2 2 9 4" xfId="13635"/>
    <cellStyle name="Normal 4 3 2 2 9 4 2" xfId="32964"/>
    <cellStyle name="Normal 4 3 2 2 9 5" xfId="17276"/>
    <cellStyle name="Normal 4 3 2 2 9 5 2" xfId="36557"/>
    <cellStyle name="Normal 4 3 2 2 9 6" xfId="21559"/>
    <cellStyle name="Normal 4 3 2 3" xfId="246"/>
    <cellStyle name="Normal 4 3 2 3 10" xfId="17277"/>
    <cellStyle name="Normal 4 3 2 3 10 2" xfId="36558"/>
    <cellStyle name="Normal 4 3 2 3 11" xfId="19615"/>
    <cellStyle name="Normal 4 3 2 3 2" xfId="495"/>
    <cellStyle name="Normal 4 3 2 3 2 2" xfId="2220"/>
    <cellStyle name="Normal 4 3 2 3 2 2 2" xfId="2221"/>
    <cellStyle name="Normal 4 3 2 3 2 2 2 2" xfId="5808"/>
    <cellStyle name="Normal 4 3 2 3 2 2 2 2 2" xfId="25144"/>
    <cellStyle name="Normal 4 3 2 3 2 2 2 3" xfId="9836"/>
    <cellStyle name="Normal 4 3 2 3 2 2 2 3 2" xfId="29165"/>
    <cellStyle name="Normal 4 3 2 3 2 2 2 4" xfId="13637"/>
    <cellStyle name="Normal 4 3 2 3 2 2 2 4 2" xfId="32966"/>
    <cellStyle name="Normal 4 3 2 3 2 2 2 5" xfId="17280"/>
    <cellStyle name="Normal 4 3 2 3 2 2 2 5 2" xfId="36561"/>
    <cellStyle name="Normal 4 3 2 3 2 2 2 6" xfId="21561"/>
    <cellStyle name="Normal 4 3 2 3 2 2 3" xfId="5807"/>
    <cellStyle name="Normal 4 3 2 3 2 2 3 2" xfId="25143"/>
    <cellStyle name="Normal 4 3 2 3 2 2 4" xfId="9835"/>
    <cellStyle name="Normal 4 3 2 3 2 2 4 2" xfId="29164"/>
    <cellStyle name="Normal 4 3 2 3 2 2 5" xfId="13636"/>
    <cellStyle name="Normal 4 3 2 3 2 2 5 2" xfId="32965"/>
    <cellStyle name="Normal 4 3 2 3 2 2 6" xfId="17279"/>
    <cellStyle name="Normal 4 3 2 3 2 2 6 2" xfId="36560"/>
    <cellStyle name="Normal 4 3 2 3 2 2 7" xfId="21560"/>
    <cellStyle name="Normal 4 3 2 3 2 3" xfId="2222"/>
    <cellStyle name="Normal 4 3 2 3 2 3 2" xfId="5809"/>
    <cellStyle name="Normal 4 3 2 3 2 3 2 2" xfId="25145"/>
    <cellStyle name="Normal 4 3 2 3 2 3 3" xfId="9837"/>
    <cellStyle name="Normal 4 3 2 3 2 3 3 2" xfId="29166"/>
    <cellStyle name="Normal 4 3 2 3 2 3 4" xfId="13638"/>
    <cellStyle name="Normal 4 3 2 3 2 3 4 2" xfId="32967"/>
    <cellStyle name="Normal 4 3 2 3 2 3 5" xfId="17281"/>
    <cellStyle name="Normal 4 3 2 3 2 3 5 2" xfId="36562"/>
    <cellStyle name="Normal 4 3 2 3 2 3 6" xfId="21562"/>
    <cellStyle name="Normal 4 3 2 3 2 4" xfId="5806"/>
    <cellStyle name="Normal 4 3 2 3 2 4 2" xfId="25142"/>
    <cellStyle name="Normal 4 3 2 3 2 5" xfId="8112"/>
    <cellStyle name="Normal 4 3 2 3 2 5 2" xfId="27441"/>
    <cellStyle name="Normal 4 3 2 3 2 6" xfId="11913"/>
    <cellStyle name="Normal 4 3 2 3 2 6 2" xfId="31242"/>
    <cellStyle name="Normal 4 3 2 3 2 7" xfId="17278"/>
    <cellStyle name="Normal 4 3 2 3 2 7 2" xfId="36559"/>
    <cellStyle name="Normal 4 3 2 3 2 8" xfId="19837"/>
    <cellStyle name="Normal 4 3 2 3 3" xfId="2223"/>
    <cellStyle name="Normal 4 3 2 3 3 2" xfId="2224"/>
    <cellStyle name="Normal 4 3 2 3 3 2 2" xfId="2225"/>
    <cellStyle name="Normal 4 3 2 3 3 2 2 2" xfId="5812"/>
    <cellStyle name="Normal 4 3 2 3 3 2 2 2 2" xfId="25148"/>
    <cellStyle name="Normal 4 3 2 3 3 2 2 3" xfId="9840"/>
    <cellStyle name="Normal 4 3 2 3 3 2 2 3 2" xfId="29169"/>
    <cellStyle name="Normal 4 3 2 3 3 2 2 4" xfId="13641"/>
    <cellStyle name="Normal 4 3 2 3 3 2 2 4 2" xfId="32970"/>
    <cellStyle name="Normal 4 3 2 3 3 2 2 5" xfId="17284"/>
    <cellStyle name="Normal 4 3 2 3 3 2 2 5 2" xfId="36565"/>
    <cellStyle name="Normal 4 3 2 3 3 2 2 6" xfId="21565"/>
    <cellStyle name="Normal 4 3 2 3 3 2 3" xfId="5811"/>
    <cellStyle name="Normal 4 3 2 3 3 2 3 2" xfId="25147"/>
    <cellStyle name="Normal 4 3 2 3 3 2 4" xfId="9839"/>
    <cellStyle name="Normal 4 3 2 3 3 2 4 2" xfId="29168"/>
    <cellStyle name="Normal 4 3 2 3 3 2 5" xfId="13640"/>
    <cellStyle name="Normal 4 3 2 3 3 2 5 2" xfId="32969"/>
    <cellStyle name="Normal 4 3 2 3 3 2 6" xfId="17283"/>
    <cellStyle name="Normal 4 3 2 3 3 2 6 2" xfId="36564"/>
    <cellStyle name="Normal 4 3 2 3 3 2 7" xfId="21564"/>
    <cellStyle name="Normal 4 3 2 3 3 3" xfId="2226"/>
    <cellStyle name="Normal 4 3 2 3 3 3 2" xfId="5813"/>
    <cellStyle name="Normal 4 3 2 3 3 3 2 2" xfId="25149"/>
    <cellStyle name="Normal 4 3 2 3 3 3 3" xfId="9841"/>
    <cellStyle name="Normal 4 3 2 3 3 3 3 2" xfId="29170"/>
    <cellStyle name="Normal 4 3 2 3 3 3 4" xfId="13642"/>
    <cellStyle name="Normal 4 3 2 3 3 3 4 2" xfId="32971"/>
    <cellStyle name="Normal 4 3 2 3 3 3 5" xfId="17285"/>
    <cellStyle name="Normal 4 3 2 3 3 3 5 2" xfId="36566"/>
    <cellStyle name="Normal 4 3 2 3 3 3 6" xfId="21566"/>
    <cellStyle name="Normal 4 3 2 3 3 4" xfId="5810"/>
    <cellStyle name="Normal 4 3 2 3 3 4 2" xfId="25146"/>
    <cellStyle name="Normal 4 3 2 3 3 5" xfId="9838"/>
    <cellStyle name="Normal 4 3 2 3 3 5 2" xfId="29167"/>
    <cellStyle name="Normal 4 3 2 3 3 6" xfId="13639"/>
    <cellStyle name="Normal 4 3 2 3 3 6 2" xfId="32968"/>
    <cellStyle name="Normal 4 3 2 3 3 7" xfId="17282"/>
    <cellStyle name="Normal 4 3 2 3 3 7 2" xfId="36563"/>
    <cellStyle name="Normal 4 3 2 3 3 8" xfId="21563"/>
    <cellStyle name="Normal 4 3 2 3 4" xfId="2227"/>
    <cellStyle name="Normal 4 3 2 3 4 2" xfId="2228"/>
    <cellStyle name="Normal 4 3 2 3 4 2 2" xfId="2229"/>
    <cellStyle name="Normal 4 3 2 3 4 2 2 2" xfId="5816"/>
    <cellStyle name="Normal 4 3 2 3 4 2 2 2 2" xfId="25152"/>
    <cellStyle name="Normal 4 3 2 3 4 2 2 3" xfId="9844"/>
    <cellStyle name="Normal 4 3 2 3 4 2 2 3 2" xfId="29173"/>
    <cellStyle name="Normal 4 3 2 3 4 2 2 4" xfId="13645"/>
    <cellStyle name="Normal 4 3 2 3 4 2 2 4 2" xfId="32974"/>
    <cellStyle name="Normal 4 3 2 3 4 2 2 5" xfId="17288"/>
    <cellStyle name="Normal 4 3 2 3 4 2 2 5 2" xfId="36569"/>
    <cellStyle name="Normal 4 3 2 3 4 2 2 6" xfId="21569"/>
    <cellStyle name="Normal 4 3 2 3 4 2 3" xfId="5815"/>
    <cellStyle name="Normal 4 3 2 3 4 2 3 2" xfId="25151"/>
    <cellStyle name="Normal 4 3 2 3 4 2 4" xfId="9843"/>
    <cellStyle name="Normal 4 3 2 3 4 2 4 2" xfId="29172"/>
    <cellStyle name="Normal 4 3 2 3 4 2 5" xfId="13644"/>
    <cellStyle name="Normal 4 3 2 3 4 2 5 2" xfId="32973"/>
    <cellStyle name="Normal 4 3 2 3 4 2 6" xfId="17287"/>
    <cellStyle name="Normal 4 3 2 3 4 2 6 2" xfId="36568"/>
    <cellStyle name="Normal 4 3 2 3 4 2 7" xfId="21568"/>
    <cellStyle name="Normal 4 3 2 3 4 3" xfId="2230"/>
    <cellStyle name="Normal 4 3 2 3 4 3 2" xfId="5817"/>
    <cellStyle name="Normal 4 3 2 3 4 3 2 2" xfId="25153"/>
    <cellStyle name="Normal 4 3 2 3 4 3 3" xfId="9845"/>
    <cellStyle name="Normal 4 3 2 3 4 3 3 2" xfId="29174"/>
    <cellStyle name="Normal 4 3 2 3 4 3 4" xfId="13646"/>
    <cellStyle name="Normal 4 3 2 3 4 3 4 2" xfId="32975"/>
    <cellStyle name="Normal 4 3 2 3 4 3 5" xfId="17289"/>
    <cellStyle name="Normal 4 3 2 3 4 3 5 2" xfId="36570"/>
    <cellStyle name="Normal 4 3 2 3 4 3 6" xfId="21570"/>
    <cellStyle name="Normal 4 3 2 3 4 4" xfId="5814"/>
    <cellStyle name="Normal 4 3 2 3 4 4 2" xfId="25150"/>
    <cellStyle name="Normal 4 3 2 3 4 5" xfId="9842"/>
    <cellStyle name="Normal 4 3 2 3 4 5 2" xfId="29171"/>
    <cellStyle name="Normal 4 3 2 3 4 6" xfId="13643"/>
    <cellStyle name="Normal 4 3 2 3 4 6 2" xfId="32972"/>
    <cellStyle name="Normal 4 3 2 3 4 7" xfId="17286"/>
    <cellStyle name="Normal 4 3 2 3 4 7 2" xfId="36567"/>
    <cellStyle name="Normal 4 3 2 3 4 8" xfId="21567"/>
    <cellStyle name="Normal 4 3 2 3 5" xfId="2231"/>
    <cellStyle name="Normal 4 3 2 3 5 2" xfId="2232"/>
    <cellStyle name="Normal 4 3 2 3 5 2 2" xfId="5819"/>
    <cellStyle name="Normal 4 3 2 3 5 2 2 2" xfId="25155"/>
    <cellStyle name="Normal 4 3 2 3 5 2 3" xfId="9847"/>
    <cellStyle name="Normal 4 3 2 3 5 2 3 2" xfId="29176"/>
    <cellStyle name="Normal 4 3 2 3 5 2 4" xfId="13648"/>
    <cellStyle name="Normal 4 3 2 3 5 2 4 2" xfId="32977"/>
    <cellStyle name="Normal 4 3 2 3 5 2 5" xfId="17291"/>
    <cellStyle name="Normal 4 3 2 3 5 2 5 2" xfId="36572"/>
    <cellStyle name="Normal 4 3 2 3 5 2 6" xfId="21572"/>
    <cellStyle name="Normal 4 3 2 3 5 3" xfId="5818"/>
    <cellStyle name="Normal 4 3 2 3 5 3 2" xfId="25154"/>
    <cellStyle name="Normal 4 3 2 3 5 4" xfId="9846"/>
    <cellStyle name="Normal 4 3 2 3 5 4 2" xfId="29175"/>
    <cellStyle name="Normal 4 3 2 3 5 5" xfId="13647"/>
    <cellStyle name="Normal 4 3 2 3 5 5 2" xfId="32976"/>
    <cellStyle name="Normal 4 3 2 3 5 6" xfId="17290"/>
    <cellStyle name="Normal 4 3 2 3 5 6 2" xfId="36571"/>
    <cellStyle name="Normal 4 3 2 3 5 7" xfId="21571"/>
    <cellStyle name="Normal 4 3 2 3 6" xfId="2233"/>
    <cellStyle name="Normal 4 3 2 3 6 2" xfId="5820"/>
    <cellStyle name="Normal 4 3 2 3 6 2 2" xfId="25156"/>
    <cellStyle name="Normal 4 3 2 3 6 3" xfId="9848"/>
    <cellStyle name="Normal 4 3 2 3 6 3 2" xfId="29177"/>
    <cellStyle name="Normal 4 3 2 3 6 4" xfId="13649"/>
    <cellStyle name="Normal 4 3 2 3 6 4 2" xfId="32978"/>
    <cellStyle name="Normal 4 3 2 3 6 5" xfId="17292"/>
    <cellStyle name="Normal 4 3 2 3 6 5 2" xfId="36573"/>
    <cellStyle name="Normal 4 3 2 3 6 6" xfId="21573"/>
    <cellStyle name="Normal 4 3 2 3 7" xfId="5805"/>
    <cellStyle name="Normal 4 3 2 3 7 2" xfId="25141"/>
    <cellStyle name="Normal 4 3 2 3 8" xfId="7890"/>
    <cellStyle name="Normal 4 3 2 3 8 2" xfId="27219"/>
    <cellStyle name="Normal 4 3 2 3 9" xfId="11691"/>
    <cellStyle name="Normal 4 3 2 3 9 2" xfId="31020"/>
    <cellStyle name="Normal 4 3 2 4" xfId="172"/>
    <cellStyle name="Normal 4 3 2 4 10" xfId="17293"/>
    <cellStyle name="Normal 4 3 2 4 10 2" xfId="36574"/>
    <cellStyle name="Normal 4 3 2 4 11" xfId="19542"/>
    <cellStyle name="Normal 4 3 2 4 2" xfId="422"/>
    <cellStyle name="Normal 4 3 2 4 2 2" xfId="2234"/>
    <cellStyle name="Normal 4 3 2 4 2 2 2" xfId="2235"/>
    <cellStyle name="Normal 4 3 2 4 2 2 2 2" xfId="5824"/>
    <cellStyle name="Normal 4 3 2 4 2 2 2 2 2" xfId="25160"/>
    <cellStyle name="Normal 4 3 2 4 2 2 2 3" xfId="9850"/>
    <cellStyle name="Normal 4 3 2 4 2 2 2 3 2" xfId="29179"/>
    <cellStyle name="Normal 4 3 2 4 2 2 2 4" xfId="13651"/>
    <cellStyle name="Normal 4 3 2 4 2 2 2 4 2" xfId="32980"/>
    <cellStyle name="Normal 4 3 2 4 2 2 2 5" xfId="17296"/>
    <cellStyle name="Normal 4 3 2 4 2 2 2 5 2" xfId="36577"/>
    <cellStyle name="Normal 4 3 2 4 2 2 2 6" xfId="21575"/>
    <cellStyle name="Normal 4 3 2 4 2 2 3" xfId="5823"/>
    <cellStyle name="Normal 4 3 2 4 2 2 3 2" xfId="25159"/>
    <cellStyle name="Normal 4 3 2 4 2 2 4" xfId="9849"/>
    <cellStyle name="Normal 4 3 2 4 2 2 4 2" xfId="29178"/>
    <cellStyle name="Normal 4 3 2 4 2 2 5" xfId="13650"/>
    <cellStyle name="Normal 4 3 2 4 2 2 5 2" xfId="32979"/>
    <cellStyle name="Normal 4 3 2 4 2 2 6" xfId="17295"/>
    <cellStyle name="Normal 4 3 2 4 2 2 6 2" xfId="36576"/>
    <cellStyle name="Normal 4 3 2 4 2 2 7" xfId="21574"/>
    <cellStyle name="Normal 4 3 2 4 2 3" xfId="2236"/>
    <cellStyle name="Normal 4 3 2 4 2 3 2" xfId="5825"/>
    <cellStyle name="Normal 4 3 2 4 2 3 2 2" xfId="25161"/>
    <cellStyle name="Normal 4 3 2 4 2 3 3" xfId="9851"/>
    <cellStyle name="Normal 4 3 2 4 2 3 3 2" xfId="29180"/>
    <cellStyle name="Normal 4 3 2 4 2 3 4" xfId="13652"/>
    <cellStyle name="Normal 4 3 2 4 2 3 4 2" xfId="32981"/>
    <cellStyle name="Normal 4 3 2 4 2 3 5" xfId="17297"/>
    <cellStyle name="Normal 4 3 2 4 2 3 5 2" xfId="36578"/>
    <cellStyle name="Normal 4 3 2 4 2 3 6" xfId="21576"/>
    <cellStyle name="Normal 4 3 2 4 2 4" xfId="5822"/>
    <cellStyle name="Normal 4 3 2 4 2 4 2" xfId="25158"/>
    <cellStyle name="Normal 4 3 2 4 2 5" xfId="8039"/>
    <cellStyle name="Normal 4 3 2 4 2 5 2" xfId="27368"/>
    <cellStyle name="Normal 4 3 2 4 2 6" xfId="11840"/>
    <cellStyle name="Normal 4 3 2 4 2 6 2" xfId="31169"/>
    <cellStyle name="Normal 4 3 2 4 2 7" xfId="17294"/>
    <cellStyle name="Normal 4 3 2 4 2 7 2" xfId="36575"/>
    <cellStyle name="Normal 4 3 2 4 2 8" xfId="19764"/>
    <cellStyle name="Normal 4 3 2 4 3" xfId="2237"/>
    <cellStyle name="Normal 4 3 2 4 3 2" xfId="2238"/>
    <cellStyle name="Normal 4 3 2 4 3 2 2" xfId="2239"/>
    <cellStyle name="Normal 4 3 2 4 3 2 2 2" xfId="5828"/>
    <cellStyle name="Normal 4 3 2 4 3 2 2 2 2" xfId="25164"/>
    <cellStyle name="Normal 4 3 2 4 3 2 2 3" xfId="9854"/>
    <cellStyle name="Normal 4 3 2 4 3 2 2 3 2" xfId="29183"/>
    <cellStyle name="Normal 4 3 2 4 3 2 2 4" xfId="13655"/>
    <cellStyle name="Normal 4 3 2 4 3 2 2 4 2" xfId="32984"/>
    <cellStyle name="Normal 4 3 2 4 3 2 2 5" xfId="17300"/>
    <cellStyle name="Normal 4 3 2 4 3 2 2 5 2" xfId="36581"/>
    <cellStyle name="Normal 4 3 2 4 3 2 2 6" xfId="21579"/>
    <cellStyle name="Normal 4 3 2 4 3 2 3" xfId="5827"/>
    <cellStyle name="Normal 4 3 2 4 3 2 3 2" xfId="25163"/>
    <cellStyle name="Normal 4 3 2 4 3 2 4" xfId="9853"/>
    <cellStyle name="Normal 4 3 2 4 3 2 4 2" xfId="29182"/>
    <cellStyle name="Normal 4 3 2 4 3 2 5" xfId="13654"/>
    <cellStyle name="Normal 4 3 2 4 3 2 5 2" xfId="32983"/>
    <cellStyle name="Normal 4 3 2 4 3 2 6" xfId="17299"/>
    <cellStyle name="Normal 4 3 2 4 3 2 6 2" xfId="36580"/>
    <cellStyle name="Normal 4 3 2 4 3 2 7" xfId="21578"/>
    <cellStyle name="Normal 4 3 2 4 3 3" xfId="2240"/>
    <cellStyle name="Normal 4 3 2 4 3 3 2" xfId="5829"/>
    <cellStyle name="Normal 4 3 2 4 3 3 2 2" xfId="25165"/>
    <cellStyle name="Normal 4 3 2 4 3 3 3" xfId="9855"/>
    <cellStyle name="Normal 4 3 2 4 3 3 3 2" xfId="29184"/>
    <cellStyle name="Normal 4 3 2 4 3 3 4" xfId="13656"/>
    <cellStyle name="Normal 4 3 2 4 3 3 4 2" xfId="32985"/>
    <cellStyle name="Normal 4 3 2 4 3 3 5" xfId="17301"/>
    <cellStyle name="Normal 4 3 2 4 3 3 5 2" xfId="36582"/>
    <cellStyle name="Normal 4 3 2 4 3 3 6" xfId="21580"/>
    <cellStyle name="Normal 4 3 2 4 3 4" xfId="5826"/>
    <cellStyle name="Normal 4 3 2 4 3 4 2" xfId="25162"/>
    <cellStyle name="Normal 4 3 2 4 3 5" xfId="9852"/>
    <cellStyle name="Normal 4 3 2 4 3 5 2" xfId="29181"/>
    <cellStyle name="Normal 4 3 2 4 3 6" xfId="13653"/>
    <cellStyle name="Normal 4 3 2 4 3 6 2" xfId="32982"/>
    <cellStyle name="Normal 4 3 2 4 3 7" xfId="17298"/>
    <cellStyle name="Normal 4 3 2 4 3 7 2" xfId="36579"/>
    <cellStyle name="Normal 4 3 2 4 3 8" xfId="21577"/>
    <cellStyle name="Normal 4 3 2 4 4" xfId="2241"/>
    <cellStyle name="Normal 4 3 2 4 4 2" xfId="2242"/>
    <cellStyle name="Normal 4 3 2 4 4 2 2" xfId="2243"/>
    <cellStyle name="Normal 4 3 2 4 4 2 2 2" xfId="5832"/>
    <cellStyle name="Normal 4 3 2 4 4 2 2 2 2" xfId="25168"/>
    <cellStyle name="Normal 4 3 2 4 4 2 2 3" xfId="9858"/>
    <cellStyle name="Normal 4 3 2 4 4 2 2 3 2" xfId="29187"/>
    <cellStyle name="Normal 4 3 2 4 4 2 2 4" xfId="13659"/>
    <cellStyle name="Normal 4 3 2 4 4 2 2 4 2" xfId="32988"/>
    <cellStyle name="Normal 4 3 2 4 4 2 2 5" xfId="17304"/>
    <cellStyle name="Normal 4 3 2 4 4 2 2 5 2" xfId="36585"/>
    <cellStyle name="Normal 4 3 2 4 4 2 2 6" xfId="21583"/>
    <cellStyle name="Normal 4 3 2 4 4 2 3" xfId="5831"/>
    <cellStyle name="Normal 4 3 2 4 4 2 3 2" xfId="25167"/>
    <cellStyle name="Normal 4 3 2 4 4 2 4" xfId="9857"/>
    <cellStyle name="Normal 4 3 2 4 4 2 4 2" xfId="29186"/>
    <cellStyle name="Normal 4 3 2 4 4 2 5" xfId="13658"/>
    <cellStyle name="Normal 4 3 2 4 4 2 5 2" xfId="32987"/>
    <cellStyle name="Normal 4 3 2 4 4 2 6" xfId="17303"/>
    <cellStyle name="Normal 4 3 2 4 4 2 6 2" xfId="36584"/>
    <cellStyle name="Normal 4 3 2 4 4 2 7" xfId="21582"/>
    <cellStyle name="Normal 4 3 2 4 4 3" xfId="2244"/>
    <cellStyle name="Normal 4 3 2 4 4 3 2" xfId="5833"/>
    <cellStyle name="Normal 4 3 2 4 4 3 2 2" xfId="25169"/>
    <cellStyle name="Normal 4 3 2 4 4 3 3" xfId="9859"/>
    <cellStyle name="Normal 4 3 2 4 4 3 3 2" xfId="29188"/>
    <cellStyle name="Normal 4 3 2 4 4 3 4" xfId="13660"/>
    <cellStyle name="Normal 4 3 2 4 4 3 4 2" xfId="32989"/>
    <cellStyle name="Normal 4 3 2 4 4 3 5" xfId="17305"/>
    <cellStyle name="Normal 4 3 2 4 4 3 5 2" xfId="36586"/>
    <cellStyle name="Normal 4 3 2 4 4 3 6" xfId="21584"/>
    <cellStyle name="Normal 4 3 2 4 4 4" xfId="5830"/>
    <cellStyle name="Normal 4 3 2 4 4 4 2" xfId="25166"/>
    <cellStyle name="Normal 4 3 2 4 4 5" xfId="9856"/>
    <cellStyle name="Normal 4 3 2 4 4 5 2" xfId="29185"/>
    <cellStyle name="Normal 4 3 2 4 4 6" xfId="13657"/>
    <cellStyle name="Normal 4 3 2 4 4 6 2" xfId="32986"/>
    <cellStyle name="Normal 4 3 2 4 4 7" xfId="17302"/>
    <cellStyle name="Normal 4 3 2 4 4 7 2" xfId="36583"/>
    <cellStyle name="Normal 4 3 2 4 4 8" xfId="21581"/>
    <cellStyle name="Normal 4 3 2 4 5" xfId="2245"/>
    <cellStyle name="Normal 4 3 2 4 5 2" xfId="2246"/>
    <cellStyle name="Normal 4 3 2 4 5 2 2" xfId="5835"/>
    <cellStyle name="Normal 4 3 2 4 5 2 2 2" xfId="25171"/>
    <cellStyle name="Normal 4 3 2 4 5 2 3" xfId="9861"/>
    <cellStyle name="Normal 4 3 2 4 5 2 3 2" xfId="29190"/>
    <cellStyle name="Normal 4 3 2 4 5 2 4" xfId="13662"/>
    <cellStyle name="Normal 4 3 2 4 5 2 4 2" xfId="32991"/>
    <cellStyle name="Normal 4 3 2 4 5 2 5" xfId="17307"/>
    <cellStyle name="Normal 4 3 2 4 5 2 5 2" xfId="36588"/>
    <cellStyle name="Normal 4 3 2 4 5 2 6" xfId="21586"/>
    <cellStyle name="Normal 4 3 2 4 5 3" xfId="5834"/>
    <cellStyle name="Normal 4 3 2 4 5 3 2" xfId="25170"/>
    <cellStyle name="Normal 4 3 2 4 5 4" xfId="9860"/>
    <cellStyle name="Normal 4 3 2 4 5 4 2" xfId="29189"/>
    <cellStyle name="Normal 4 3 2 4 5 5" xfId="13661"/>
    <cellStyle name="Normal 4 3 2 4 5 5 2" xfId="32990"/>
    <cellStyle name="Normal 4 3 2 4 5 6" xfId="17306"/>
    <cellStyle name="Normal 4 3 2 4 5 6 2" xfId="36587"/>
    <cellStyle name="Normal 4 3 2 4 5 7" xfId="21585"/>
    <cellStyle name="Normal 4 3 2 4 6" xfId="2247"/>
    <cellStyle name="Normal 4 3 2 4 6 2" xfId="5836"/>
    <cellStyle name="Normal 4 3 2 4 6 2 2" xfId="25172"/>
    <cellStyle name="Normal 4 3 2 4 6 3" xfId="9862"/>
    <cellStyle name="Normal 4 3 2 4 6 3 2" xfId="29191"/>
    <cellStyle name="Normal 4 3 2 4 6 4" xfId="13663"/>
    <cellStyle name="Normal 4 3 2 4 6 4 2" xfId="32992"/>
    <cellStyle name="Normal 4 3 2 4 6 5" xfId="17308"/>
    <cellStyle name="Normal 4 3 2 4 6 5 2" xfId="36589"/>
    <cellStyle name="Normal 4 3 2 4 6 6" xfId="21587"/>
    <cellStyle name="Normal 4 3 2 4 7" xfId="5821"/>
    <cellStyle name="Normal 4 3 2 4 7 2" xfId="25157"/>
    <cellStyle name="Normal 4 3 2 4 8" xfId="7817"/>
    <cellStyle name="Normal 4 3 2 4 8 2" xfId="27146"/>
    <cellStyle name="Normal 4 3 2 4 9" xfId="11618"/>
    <cellStyle name="Normal 4 3 2 4 9 2" xfId="30947"/>
    <cellStyle name="Normal 4 3 2 5" xfId="349"/>
    <cellStyle name="Normal 4 3 2 5 2" xfId="2248"/>
    <cellStyle name="Normal 4 3 2 5 2 2" xfId="2249"/>
    <cellStyle name="Normal 4 3 2 5 2 2 2" xfId="5839"/>
    <cellStyle name="Normal 4 3 2 5 2 2 2 2" xfId="25175"/>
    <cellStyle name="Normal 4 3 2 5 2 2 3" xfId="9864"/>
    <cellStyle name="Normal 4 3 2 5 2 2 3 2" xfId="29193"/>
    <cellStyle name="Normal 4 3 2 5 2 2 4" xfId="13665"/>
    <cellStyle name="Normal 4 3 2 5 2 2 4 2" xfId="32994"/>
    <cellStyle name="Normal 4 3 2 5 2 2 5" xfId="17311"/>
    <cellStyle name="Normal 4 3 2 5 2 2 5 2" xfId="36592"/>
    <cellStyle name="Normal 4 3 2 5 2 2 6" xfId="21589"/>
    <cellStyle name="Normal 4 3 2 5 2 3" xfId="5838"/>
    <cellStyle name="Normal 4 3 2 5 2 3 2" xfId="25174"/>
    <cellStyle name="Normal 4 3 2 5 2 4" xfId="9863"/>
    <cellStyle name="Normal 4 3 2 5 2 4 2" xfId="29192"/>
    <cellStyle name="Normal 4 3 2 5 2 5" xfId="13664"/>
    <cellStyle name="Normal 4 3 2 5 2 5 2" xfId="32993"/>
    <cellStyle name="Normal 4 3 2 5 2 6" xfId="17310"/>
    <cellStyle name="Normal 4 3 2 5 2 6 2" xfId="36591"/>
    <cellStyle name="Normal 4 3 2 5 2 7" xfId="21588"/>
    <cellStyle name="Normal 4 3 2 5 3" xfId="2250"/>
    <cellStyle name="Normal 4 3 2 5 3 2" xfId="5840"/>
    <cellStyle name="Normal 4 3 2 5 3 2 2" xfId="25176"/>
    <cellStyle name="Normal 4 3 2 5 3 3" xfId="9865"/>
    <cellStyle name="Normal 4 3 2 5 3 3 2" xfId="29194"/>
    <cellStyle name="Normal 4 3 2 5 3 4" xfId="13666"/>
    <cellStyle name="Normal 4 3 2 5 3 4 2" xfId="32995"/>
    <cellStyle name="Normal 4 3 2 5 3 5" xfId="17312"/>
    <cellStyle name="Normal 4 3 2 5 3 5 2" xfId="36593"/>
    <cellStyle name="Normal 4 3 2 5 3 6" xfId="21590"/>
    <cellStyle name="Normal 4 3 2 5 4" xfId="5837"/>
    <cellStyle name="Normal 4 3 2 5 4 2" xfId="25173"/>
    <cellStyle name="Normal 4 3 2 5 5" xfId="7966"/>
    <cellStyle name="Normal 4 3 2 5 5 2" xfId="27295"/>
    <cellStyle name="Normal 4 3 2 5 6" xfId="11767"/>
    <cellStyle name="Normal 4 3 2 5 6 2" xfId="31096"/>
    <cellStyle name="Normal 4 3 2 5 7" xfId="17309"/>
    <cellStyle name="Normal 4 3 2 5 7 2" xfId="36590"/>
    <cellStyle name="Normal 4 3 2 5 8" xfId="19691"/>
    <cellStyle name="Normal 4 3 2 6" xfId="2251"/>
    <cellStyle name="Normal 4 3 2 6 2" xfId="2252"/>
    <cellStyle name="Normal 4 3 2 6 2 2" xfId="2253"/>
    <cellStyle name="Normal 4 3 2 6 2 2 2" xfId="5843"/>
    <cellStyle name="Normal 4 3 2 6 2 2 2 2" xfId="25179"/>
    <cellStyle name="Normal 4 3 2 6 2 2 3" xfId="9868"/>
    <cellStyle name="Normal 4 3 2 6 2 2 3 2" xfId="29197"/>
    <cellStyle name="Normal 4 3 2 6 2 2 4" xfId="13669"/>
    <cellStyle name="Normal 4 3 2 6 2 2 4 2" xfId="32998"/>
    <cellStyle name="Normal 4 3 2 6 2 2 5" xfId="17315"/>
    <cellStyle name="Normal 4 3 2 6 2 2 5 2" xfId="36596"/>
    <cellStyle name="Normal 4 3 2 6 2 2 6" xfId="21593"/>
    <cellStyle name="Normal 4 3 2 6 2 3" xfId="5842"/>
    <cellStyle name="Normal 4 3 2 6 2 3 2" xfId="25178"/>
    <cellStyle name="Normal 4 3 2 6 2 4" xfId="9867"/>
    <cellStyle name="Normal 4 3 2 6 2 4 2" xfId="29196"/>
    <cellStyle name="Normal 4 3 2 6 2 5" xfId="13668"/>
    <cellStyle name="Normal 4 3 2 6 2 5 2" xfId="32997"/>
    <cellStyle name="Normal 4 3 2 6 2 6" xfId="17314"/>
    <cellStyle name="Normal 4 3 2 6 2 6 2" xfId="36595"/>
    <cellStyle name="Normal 4 3 2 6 2 7" xfId="21592"/>
    <cellStyle name="Normal 4 3 2 6 3" xfId="2254"/>
    <cellStyle name="Normal 4 3 2 6 3 2" xfId="5844"/>
    <cellStyle name="Normal 4 3 2 6 3 2 2" xfId="25180"/>
    <cellStyle name="Normal 4 3 2 6 3 3" xfId="9869"/>
    <cellStyle name="Normal 4 3 2 6 3 3 2" xfId="29198"/>
    <cellStyle name="Normal 4 3 2 6 3 4" xfId="13670"/>
    <cellStyle name="Normal 4 3 2 6 3 4 2" xfId="32999"/>
    <cellStyle name="Normal 4 3 2 6 3 5" xfId="17316"/>
    <cellStyle name="Normal 4 3 2 6 3 5 2" xfId="36597"/>
    <cellStyle name="Normal 4 3 2 6 3 6" xfId="21594"/>
    <cellStyle name="Normal 4 3 2 6 4" xfId="5841"/>
    <cellStyle name="Normal 4 3 2 6 4 2" xfId="25177"/>
    <cellStyle name="Normal 4 3 2 6 5" xfId="9866"/>
    <cellStyle name="Normal 4 3 2 6 5 2" xfId="29195"/>
    <cellStyle name="Normal 4 3 2 6 6" xfId="13667"/>
    <cellStyle name="Normal 4 3 2 6 6 2" xfId="32996"/>
    <cellStyle name="Normal 4 3 2 6 7" xfId="17313"/>
    <cellStyle name="Normal 4 3 2 6 7 2" xfId="36594"/>
    <cellStyle name="Normal 4 3 2 6 8" xfId="21591"/>
    <cellStyle name="Normal 4 3 2 7" xfId="2255"/>
    <cellStyle name="Normal 4 3 2 7 2" xfId="2256"/>
    <cellStyle name="Normal 4 3 2 7 2 2" xfId="2257"/>
    <cellStyle name="Normal 4 3 2 7 2 2 2" xfId="5847"/>
    <cellStyle name="Normal 4 3 2 7 2 2 2 2" xfId="25183"/>
    <cellStyle name="Normal 4 3 2 7 2 2 3" xfId="9872"/>
    <cellStyle name="Normal 4 3 2 7 2 2 3 2" xfId="29201"/>
    <cellStyle name="Normal 4 3 2 7 2 2 4" xfId="13673"/>
    <cellStyle name="Normal 4 3 2 7 2 2 4 2" xfId="33002"/>
    <cellStyle name="Normal 4 3 2 7 2 2 5" xfId="17319"/>
    <cellStyle name="Normal 4 3 2 7 2 2 5 2" xfId="36600"/>
    <cellStyle name="Normal 4 3 2 7 2 2 6" xfId="21597"/>
    <cellStyle name="Normal 4 3 2 7 2 3" xfId="5846"/>
    <cellStyle name="Normal 4 3 2 7 2 3 2" xfId="25182"/>
    <cellStyle name="Normal 4 3 2 7 2 4" xfId="9871"/>
    <cellStyle name="Normal 4 3 2 7 2 4 2" xfId="29200"/>
    <cellStyle name="Normal 4 3 2 7 2 5" xfId="13672"/>
    <cellStyle name="Normal 4 3 2 7 2 5 2" xfId="33001"/>
    <cellStyle name="Normal 4 3 2 7 2 6" xfId="17318"/>
    <cellStyle name="Normal 4 3 2 7 2 6 2" xfId="36599"/>
    <cellStyle name="Normal 4 3 2 7 2 7" xfId="21596"/>
    <cellStyle name="Normal 4 3 2 7 3" xfId="2258"/>
    <cellStyle name="Normal 4 3 2 7 3 2" xfId="5848"/>
    <cellStyle name="Normal 4 3 2 7 3 2 2" xfId="25184"/>
    <cellStyle name="Normal 4 3 2 7 3 3" xfId="9873"/>
    <cellStyle name="Normal 4 3 2 7 3 3 2" xfId="29202"/>
    <cellStyle name="Normal 4 3 2 7 3 4" xfId="13674"/>
    <cellStyle name="Normal 4 3 2 7 3 4 2" xfId="33003"/>
    <cellStyle name="Normal 4 3 2 7 3 5" xfId="17320"/>
    <cellStyle name="Normal 4 3 2 7 3 5 2" xfId="36601"/>
    <cellStyle name="Normal 4 3 2 7 3 6" xfId="21598"/>
    <cellStyle name="Normal 4 3 2 7 4" xfId="5845"/>
    <cellStyle name="Normal 4 3 2 7 4 2" xfId="25181"/>
    <cellStyle name="Normal 4 3 2 7 5" xfId="9870"/>
    <cellStyle name="Normal 4 3 2 7 5 2" xfId="29199"/>
    <cellStyle name="Normal 4 3 2 7 6" xfId="13671"/>
    <cellStyle name="Normal 4 3 2 7 6 2" xfId="33000"/>
    <cellStyle name="Normal 4 3 2 7 7" xfId="17317"/>
    <cellStyle name="Normal 4 3 2 7 7 2" xfId="36598"/>
    <cellStyle name="Normal 4 3 2 7 8" xfId="21595"/>
    <cellStyle name="Normal 4 3 2 8" xfId="2259"/>
    <cellStyle name="Normal 4 3 2 8 2" xfId="2260"/>
    <cellStyle name="Normal 4 3 2 8 2 2" xfId="2261"/>
    <cellStyle name="Normal 4 3 2 8 2 2 2" xfId="5851"/>
    <cellStyle name="Normal 4 3 2 8 2 2 2 2" xfId="25187"/>
    <cellStyle name="Normal 4 3 2 8 2 2 3" xfId="9876"/>
    <cellStyle name="Normal 4 3 2 8 2 2 3 2" xfId="29205"/>
    <cellStyle name="Normal 4 3 2 8 2 2 4" xfId="13677"/>
    <cellStyle name="Normal 4 3 2 8 2 2 4 2" xfId="33006"/>
    <cellStyle name="Normal 4 3 2 8 2 2 5" xfId="17323"/>
    <cellStyle name="Normal 4 3 2 8 2 2 5 2" xfId="36604"/>
    <cellStyle name="Normal 4 3 2 8 2 2 6" xfId="21601"/>
    <cellStyle name="Normal 4 3 2 8 2 3" xfId="5850"/>
    <cellStyle name="Normal 4 3 2 8 2 3 2" xfId="25186"/>
    <cellStyle name="Normal 4 3 2 8 2 4" xfId="9875"/>
    <cellStyle name="Normal 4 3 2 8 2 4 2" xfId="29204"/>
    <cellStyle name="Normal 4 3 2 8 2 5" xfId="13676"/>
    <cellStyle name="Normal 4 3 2 8 2 5 2" xfId="33005"/>
    <cellStyle name="Normal 4 3 2 8 2 6" xfId="17322"/>
    <cellStyle name="Normal 4 3 2 8 2 6 2" xfId="36603"/>
    <cellStyle name="Normal 4 3 2 8 2 7" xfId="21600"/>
    <cellStyle name="Normal 4 3 2 8 3" xfId="2262"/>
    <cellStyle name="Normal 4 3 2 8 3 2" xfId="5852"/>
    <cellStyle name="Normal 4 3 2 8 3 2 2" xfId="25188"/>
    <cellStyle name="Normal 4 3 2 8 3 3" xfId="9877"/>
    <cellStyle name="Normal 4 3 2 8 3 3 2" xfId="29206"/>
    <cellStyle name="Normal 4 3 2 8 3 4" xfId="13678"/>
    <cellStyle name="Normal 4 3 2 8 3 4 2" xfId="33007"/>
    <cellStyle name="Normal 4 3 2 8 3 5" xfId="17324"/>
    <cellStyle name="Normal 4 3 2 8 3 5 2" xfId="36605"/>
    <cellStyle name="Normal 4 3 2 8 3 6" xfId="21602"/>
    <cellStyle name="Normal 4 3 2 8 4" xfId="5849"/>
    <cellStyle name="Normal 4 3 2 8 4 2" xfId="25185"/>
    <cellStyle name="Normal 4 3 2 8 5" xfId="9874"/>
    <cellStyle name="Normal 4 3 2 8 5 2" xfId="29203"/>
    <cellStyle name="Normal 4 3 2 8 6" xfId="13675"/>
    <cellStyle name="Normal 4 3 2 8 6 2" xfId="33004"/>
    <cellStyle name="Normal 4 3 2 8 7" xfId="17321"/>
    <cellStyle name="Normal 4 3 2 8 7 2" xfId="36602"/>
    <cellStyle name="Normal 4 3 2 8 8" xfId="21599"/>
    <cellStyle name="Normal 4 3 2 9" xfId="2263"/>
    <cellStyle name="Normal 4 3 2 9 2" xfId="2264"/>
    <cellStyle name="Normal 4 3 2 9 2 2" xfId="5854"/>
    <cellStyle name="Normal 4 3 2 9 2 2 2" xfId="25190"/>
    <cellStyle name="Normal 4 3 2 9 2 3" xfId="9879"/>
    <cellStyle name="Normal 4 3 2 9 2 3 2" xfId="29208"/>
    <cellStyle name="Normal 4 3 2 9 2 4" xfId="13680"/>
    <cellStyle name="Normal 4 3 2 9 2 4 2" xfId="33009"/>
    <cellStyle name="Normal 4 3 2 9 2 5" xfId="17326"/>
    <cellStyle name="Normal 4 3 2 9 2 5 2" xfId="36607"/>
    <cellStyle name="Normal 4 3 2 9 2 6" xfId="21604"/>
    <cellStyle name="Normal 4 3 2 9 3" xfId="5853"/>
    <cellStyle name="Normal 4 3 2 9 3 2" xfId="25189"/>
    <cellStyle name="Normal 4 3 2 9 4" xfId="9878"/>
    <cellStyle name="Normal 4 3 2 9 4 2" xfId="29207"/>
    <cellStyle name="Normal 4 3 2 9 5" xfId="13679"/>
    <cellStyle name="Normal 4 3 2 9 5 2" xfId="33008"/>
    <cellStyle name="Normal 4 3 2 9 6" xfId="17325"/>
    <cellStyle name="Normal 4 3 2 9 6 2" xfId="36606"/>
    <cellStyle name="Normal 4 3 2 9 7" xfId="21603"/>
    <cellStyle name="Normal 4 3 3" xfId="119"/>
    <cellStyle name="Normal 4 3 3 10" xfId="5855"/>
    <cellStyle name="Normal 4 3 3 10 2" xfId="25191"/>
    <cellStyle name="Normal 4 3 3 11" xfId="7765"/>
    <cellStyle name="Normal 4 3 3 11 2" xfId="27094"/>
    <cellStyle name="Normal 4 3 3 12" xfId="11566"/>
    <cellStyle name="Normal 4 3 3 12 2" xfId="30895"/>
    <cellStyle name="Normal 4 3 3 13" xfId="17327"/>
    <cellStyle name="Normal 4 3 3 13 2" xfId="36608"/>
    <cellStyle name="Normal 4 3 3 14" xfId="19490"/>
    <cellStyle name="Normal 4 3 3 2" xfId="268"/>
    <cellStyle name="Normal 4 3 3 2 10" xfId="17328"/>
    <cellStyle name="Normal 4 3 3 2 10 2" xfId="36609"/>
    <cellStyle name="Normal 4 3 3 2 11" xfId="19636"/>
    <cellStyle name="Normal 4 3 3 2 2" xfId="516"/>
    <cellStyle name="Normal 4 3 3 2 2 2" xfId="2265"/>
    <cellStyle name="Normal 4 3 3 2 2 2 2" xfId="2266"/>
    <cellStyle name="Normal 4 3 3 2 2 2 2 2" xfId="5859"/>
    <cellStyle name="Normal 4 3 3 2 2 2 2 2 2" xfId="25195"/>
    <cellStyle name="Normal 4 3 3 2 2 2 2 3" xfId="9881"/>
    <cellStyle name="Normal 4 3 3 2 2 2 2 3 2" xfId="29210"/>
    <cellStyle name="Normal 4 3 3 2 2 2 2 4" xfId="13682"/>
    <cellStyle name="Normal 4 3 3 2 2 2 2 4 2" xfId="33011"/>
    <cellStyle name="Normal 4 3 3 2 2 2 2 5" xfId="17331"/>
    <cellStyle name="Normal 4 3 3 2 2 2 2 5 2" xfId="36612"/>
    <cellStyle name="Normal 4 3 3 2 2 2 2 6" xfId="21606"/>
    <cellStyle name="Normal 4 3 3 2 2 2 3" xfId="5858"/>
    <cellStyle name="Normal 4 3 3 2 2 2 3 2" xfId="25194"/>
    <cellStyle name="Normal 4 3 3 2 2 2 4" xfId="9880"/>
    <cellStyle name="Normal 4 3 3 2 2 2 4 2" xfId="29209"/>
    <cellStyle name="Normal 4 3 3 2 2 2 5" xfId="13681"/>
    <cellStyle name="Normal 4 3 3 2 2 2 5 2" xfId="33010"/>
    <cellStyle name="Normal 4 3 3 2 2 2 6" xfId="17330"/>
    <cellStyle name="Normal 4 3 3 2 2 2 6 2" xfId="36611"/>
    <cellStyle name="Normal 4 3 3 2 2 2 7" xfId="21605"/>
    <cellStyle name="Normal 4 3 3 2 2 3" xfId="2267"/>
    <cellStyle name="Normal 4 3 3 2 2 3 2" xfId="5860"/>
    <cellStyle name="Normal 4 3 3 2 2 3 2 2" xfId="25196"/>
    <cellStyle name="Normal 4 3 3 2 2 3 3" xfId="9882"/>
    <cellStyle name="Normal 4 3 3 2 2 3 3 2" xfId="29211"/>
    <cellStyle name="Normal 4 3 3 2 2 3 4" xfId="13683"/>
    <cellStyle name="Normal 4 3 3 2 2 3 4 2" xfId="33012"/>
    <cellStyle name="Normal 4 3 3 2 2 3 5" xfId="17332"/>
    <cellStyle name="Normal 4 3 3 2 2 3 5 2" xfId="36613"/>
    <cellStyle name="Normal 4 3 3 2 2 3 6" xfId="21607"/>
    <cellStyle name="Normal 4 3 3 2 2 4" xfId="5857"/>
    <cellStyle name="Normal 4 3 3 2 2 4 2" xfId="25193"/>
    <cellStyle name="Normal 4 3 3 2 2 5" xfId="8133"/>
    <cellStyle name="Normal 4 3 3 2 2 5 2" xfId="27462"/>
    <cellStyle name="Normal 4 3 3 2 2 6" xfId="11934"/>
    <cellStyle name="Normal 4 3 3 2 2 6 2" xfId="31263"/>
    <cellStyle name="Normal 4 3 3 2 2 7" xfId="17329"/>
    <cellStyle name="Normal 4 3 3 2 2 7 2" xfId="36610"/>
    <cellStyle name="Normal 4 3 3 2 2 8" xfId="19858"/>
    <cellStyle name="Normal 4 3 3 2 3" xfId="2268"/>
    <cellStyle name="Normal 4 3 3 2 3 2" xfId="2269"/>
    <cellStyle name="Normal 4 3 3 2 3 2 2" xfId="2270"/>
    <cellStyle name="Normal 4 3 3 2 3 2 2 2" xfId="5863"/>
    <cellStyle name="Normal 4 3 3 2 3 2 2 2 2" xfId="25199"/>
    <cellStyle name="Normal 4 3 3 2 3 2 2 3" xfId="9885"/>
    <cellStyle name="Normal 4 3 3 2 3 2 2 3 2" xfId="29214"/>
    <cellStyle name="Normal 4 3 3 2 3 2 2 4" xfId="13686"/>
    <cellStyle name="Normal 4 3 3 2 3 2 2 4 2" xfId="33015"/>
    <cellStyle name="Normal 4 3 3 2 3 2 2 5" xfId="17335"/>
    <cellStyle name="Normal 4 3 3 2 3 2 2 5 2" xfId="36616"/>
    <cellStyle name="Normal 4 3 3 2 3 2 2 6" xfId="21610"/>
    <cellStyle name="Normal 4 3 3 2 3 2 3" xfId="5862"/>
    <cellStyle name="Normal 4 3 3 2 3 2 3 2" xfId="25198"/>
    <cellStyle name="Normal 4 3 3 2 3 2 4" xfId="9884"/>
    <cellStyle name="Normal 4 3 3 2 3 2 4 2" xfId="29213"/>
    <cellStyle name="Normal 4 3 3 2 3 2 5" xfId="13685"/>
    <cellStyle name="Normal 4 3 3 2 3 2 5 2" xfId="33014"/>
    <cellStyle name="Normal 4 3 3 2 3 2 6" xfId="17334"/>
    <cellStyle name="Normal 4 3 3 2 3 2 6 2" xfId="36615"/>
    <cellStyle name="Normal 4 3 3 2 3 2 7" xfId="21609"/>
    <cellStyle name="Normal 4 3 3 2 3 3" xfId="2271"/>
    <cellStyle name="Normal 4 3 3 2 3 3 2" xfId="5864"/>
    <cellStyle name="Normal 4 3 3 2 3 3 2 2" xfId="25200"/>
    <cellStyle name="Normal 4 3 3 2 3 3 3" xfId="9886"/>
    <cellStyle name="Normal 4 3 3 2 3 3 3 2" xfId="29215"/>
    <cellStyle name="Normal 4 3 3 2 3 3 4" xfId="13687"/>
    <cellStyle name="Normal 4 3 3 2 3 3 4 2" xfId="33016"/>
    <cellStyle name="Normal 4 3 3 2 3 3 5" xfId="17336"/>
    <cellStyle name="Normal 4 3 3 2 3 3 5 2" xfId="36617"/>
    <cellStyle name="Normal 4 3 3 2 3 3 6" xfId="21611"/>
    <cellStyle name="Normal 4 3 3 2 3 4" xfId="5861"/>
    <cellStyle name="Normal 4 3 3 2 3 4 2" xfId="25197"/>
    <cellStyle name="Normal 4 3 3 2 3 5" xfId="9883"/>
    <cellStyle name="Normal 4 3 3 2 3 5 2" xfId="29212"/>
    <cellStyle name="Normal 4 3 3 2 3 6" xfId="13684"/>
    <cellStyle name="Normal 4 3 3 2 3 6 2" xfId="33013"/>
    <cellStyle name="Normal 4 3 3 2 3 7" xfId="17333"/>
    <cellStyle name="Normal 4 3 3 2 3 7 2" xfId="36614"/>
    <cellStyle name="Normal 4 3 3 2 3 8" xfId="21608"/>
    <cellStyle name="Normal 4 3 3 2 4" xfId="2272"/>
    <cellStyle name="Normal 4 3 3 2 4 2" xfId="2273"/>
    <cellStyle name="Normal 4 3 3 2 4 2 2" xfId="2274"/>
    <cellStyle name="Normal 4 3 3 2 4 2 2 2" xfId="5867"/>
    <cellStyle name="Normal 4 3 3 2 4 2 2 2 2" xfId="25203"/>
    <cellStyle name="Normal 4 3 3 2 4 2 2 3" xfId="9889"/>
    <cellStyle name="Normal 4 3 3 2 4 2 2 3 2" xfId="29218"/>
    <cellStyle name="Normal 4 3 3 2 4 2 2 4" xfId="13690"/>
    <cellStyle name="Normal 4 3 3 2 4 2 2 4 2" xfId="33019"/>
    <cellStyle name="Normal 4 3 3 2 4 2 2 5" xfId="17339"/>
    <cellStyle name="Normal 4 3 3 2 4 2 2 5 2" xfId="36620"/>
    <cellStyle name="Normal 4 3 3 2 4 2 2 6" xfId="21614"/>
    <cellStyle name="Normal 4 3 3 2 4 2 3" xfId="5866"/>
    <cellStyle name="Normal 4 3 3 2 4 2 3 2" xfId="25202"/>
    <cellStyle name="Normal 4 3 3 2 4 2 4" xfId="9888"/>
    <cellStyle name="Normal 4 3 3 2 4 2 4 2" xfId="29217"/>
    <cellStyle name="Normal 4 3 3 2 4 2 5" xfId="13689"/>
    <cellStyle name="Normal 4 3 3 2 4 2 5 2" xfId="33018"/>
    <cellStyle name="Normal 4 3 3 2 4 2 6" xfId="17338"/>
    <cellStyle name="Normal 4 3 3 2 4 2 6 2" xfId="36619"/>
    <cellStyle name="Normal 4 3 3 2 4 2 7" xfId="21613"/>
    <cellStyle name="Normal 4 3 3 2 4 3" xfId="2275"/>
    <cellStyle name="Normal 4 3 3 2 4 3 2" xfId="5868"/>
    <cellStyle name="Normal 4 3 3 2 4 3 2 2" xfId="25204"/>
    <cellStyle name="Normal 4 3 3 2 4 3 3" xfId="9890"/>
    <cellStyle name="Normal 4 3 3 2 4 3 3 2" xfId="29219"/>
    <cellStyle name="Normal 4 3 3 2 4 3 4" xfId="13691"/>
    <cellStyle name="Normal 4 3 3 2 4 3 4 2" xfId="33020"/>
    <cellStyle name="Normal 4 3 3 2 4 3 5" xfId="17340"/>
    <cellStyle name="Normal 4 3 3 2 4 3 5 2" xfId="36621"/>
    <cellStyle name="Normal 4 3 3 2 4 3 6" xfId="21615"/>
    <cellStyle name="Normal 4 3 3 2 4 4" xfId="5865"/>
    <cellStyle name="Normal 4 3 3 2 4 4 2" xfId="25201"/>
    <cellStyle name="Normal 4 3 3 2 4 5" xfId="9887"/>
    <cellStyle name="Normal 4 3 3 2 4 5 2" xfId="29216"/>
    <cellStyle name="Normal 4 3 3 2 4 6" xfId="13688"/>
    <cellStyle name="Normal 4 3 3 2 4 6 2" xfId="33017"/>
    <cellStyle name="Normal 4 3 3 2 4 7" xfId="17337"/>
    <cellStyle name="Normal 4 3 3 2 4 7 2" xfId="36618"/>
    <cellStyle name="Normal 4 3 3 2 4 8" xfId="21612"/>
    <cellStyle name="Normal 4 3 3 2 5" xfId="2276"/>
    <cellStyle name="Normal 4 3 3 2 5 2" xfId="2277"/>
    <cellStyle name="Normal 4 3 3 2 5 2 2" xfId="5870"/>
    <cellStyle name="Normal 4 3 3 2 5 2 2 2" xfId="25206"/>
    <cellStyle name="Normal 4 3 3 2 5 2 3" xfId="9892"/>
    <cellStyle name="Normal 4 3 3 2 5 2 3 2" xfId="29221"/>
    <cellStyle name="Normal 4 3 3 2 5 2 4" xfId="13693"/>
    <cellStyle name="Normal 4 3 3 2 5 2 4 2" xfId="33022"/>
    <cellStyle name="Normal 4 3 3 2 5 2 5" xfId="17342"/>
    <cellStyle name="Normal 4 3 3 2 5 2 5 2" xfId="36623"/>
    <cellStyle name="Normal 4 3 3 2 5 2 6" xfId="21617"/>
    <cellStyle name="Normal 4 3 3 2 5 3" xfId="5869"/>
    <cellStyle name="Normal 4 3 3 2 5 3 2" xfId="25205"/>
    <cellStyle name="Normal 4 3 3 2 5 4" xfId="9891"/>
    <cellStyle name="Normal 4 3 3 2 5 4 2" xfId="29220"/>
    <cellStyle name="Normal 4 3 3 2 5 5" xfId="13692"/>
    <cellStyle name="Normal 4 3 3 2 5 5 2" xfId="33021"/>
    <cellStyle name="Normal 4 3 3 2 5 6" xfId="17341"/>
    <cellStyle name="Normal 4 3 3 2 5 6 2" xfId="36622"/>
    <cellStyle name="Normal 4 3 3 2 5 7" xfId="21616"/>
    <cellStyle name="Normal 4 3 3 2 6" xfId="2278"/>
    <cellStyle name="Normal 4 3 3 2 6 2" xfId="5871"/>
    <cellStyle name="Normal 4 3 3 2 6 2 2" xfId="25207"/>
    <cellStyle name="Normal 4 3 3 2 6 3" xfId="9893"/>
    <cellStyle name="Normal 4 3 3 2 6 3 2" xfId="29222"/>
    <cellStyle name="Normal 4 3 3 2 6 4" xfId="13694"/>
    <cellStyle name="Normal 4 3 3 2 6 4 2" xfId="33023"/>
    <cellStyle name="Normal 4 3 3 2 6 5" xfId="17343"/>
    <cellStyle name="Normal 4 3 3 2 6 5 2" xfId="36624"/>
    <cellStyle name="Normal 4 3 3 2 6 6" xfId="21618"/>
    <cellStyle name="Normal 4 3 3 2 7" xfId="5856"/>
    <cellStyle name="Normal 4 3 3 2 7 2" xfId="25192"/>
    <cellStyle name="Normal 4 3 3 2 8" xfId="7911"/>
    <cellStyle name="Normal 4 3 3 2 8 2" xfId="27240"/>
    <cellStyle name="Normal 4 3 3 2 9" xfId="11712"/>
    <cellStyle name="Normal 4 3 3 2 9 2" xfId="31041"/>
    <cellStyle name="Normal 4 3 3 3" xfId="194"/>
    <cellStyle name="Normal 4 3 3 3 10" xfId="17344"/>
    <cellStyle name="Normal 4 3 3 3 10 2" xfId="36625"/>
    <cellStyle name="Normal 4 3 3 3 11" xfId="19563"/>
    <cellStyle name="Normal 4 3 3 3 2" xfId="443"/>
    <cellStyle name="Normal 4 3 3 3 2 2" xfId="2279"/>
    <cellStyle name="Normal 4 3 3 3 2 2 2" xfId="2280"/>
    <cellStyle name="Normal 4 3 3 3 2 2 2 2" xfId="5875"/>
    <cellStyle name="Normal 4 3 3 3 2 2 2 2 2" xfId="25211"/>
    <cellStyle name="Normal 4 3 3 3 2 2 2 3" xfId="9895"/>
    <cellStyle name="Normal 4 3 3 3 2 2 2 3 2" xfId="29224"/>
    <cellStyle name="Normal 4 3 3 3 2 2 2 4" xfId="13696"/>
    <cellStyle name="Normal 4 3 3 3 2 2 2 4 2" xfId="33025"/>
    <cellStyle name="Normal 4 3 3 3 2 2 2 5" xfId="17347"/>
    <cellStyle name="Normal 4 3 3 3 2 2 2 5 2" xfId="36628"/>
    <cellStyle name="Normal 4 3 3 3 2 2 2 6" xfId="21620"/>
    <cellStyle name="Normal 4 3 3 3 2 2 3" xfId="5874"/>
    <cellStyle name="Normal 4 3 3 3 2 2 3 2" xfId="25210"/>
    <cellStyle name="Normal 4 3 3 3 2 2 4" xfId="9894"/>
    <cellStyle name="Normal 4 3 3 3 2 2 4 2" xfId="29223"/>
    <cellStyle name="Normal 4 3 3 3 2 2 5" xfId="13695"/>
    <cellStyle name="Normal 4 3 3 3 2 2 5 2" xfId="33024"/>
    <cellStyle name="Normal 4 3 3 3 2 2 6" xfId="17346"/>
    <cellStyle name="Normal 4 3 3 3 2 2 6 2" xfId="36627"/>
    <cellStyle name="Normal 4 3 3 3 2 2 7" xfId="21619"/>
    <cellStyle name="Normal 4 3 3 3 2 3" xfId="2281"/>
    <cellStyle name="Normal 4 3 3 3 2 3 2" xfId="5876"/>
    <cellStyle name="Normal 4 3 3 3 2 3 2 2" xfId="25212"/>
    <cellStyle name="Normal 4 3 3 3 2 3 3" xfId="9896"/>
    <cellStyle name="Normal 4 3 3 3 2 3 3 2" xfId="29225"/>
    <cellStyle name="Normal 4 3 3 3 2 3 4" xfId="13697"/>
    <cellStyle name="Normal 4 3 3 3 2 3 4 2" xfId="33026"/>
    <cellStyle name="Normal 4 3 3 3 2 3 5" xfId="17348"/>
    <cellStyle name="Normal 4 3 3 3 2 3 5 2" xfId="36629"/>
    <cellStyle name="Normal 4 3 3 3 2 3 6" xfId="21621"/>
    <cellStyle name="Normal 4 3 3 3 2 4" xfId="5873"/>
    <cellStyle name="Normal 4 3 3 3 2 4 2" xfId="25209"/>
    <cellStyle name="Normal 4 3 3 3 2 5" xfId="8060"/>
    <cellStyle name="Normal 4 3 3 3 2 5 2" xfId="27389"/>
    <cellStyle name="Normal 4 3 3 3 2 6" xfId="11861"/>
    <cellStyle name="Normal 4 3 3 3 2 6 2" xfId="31190"/>
    <cellStyle name="Normal 4 3 3 3 2 7" xfId="17345"/>
    <cellStyle name="Normal 4 3 3 3 2 7 2" xfId="36626"/>
    <cellStyle name="Normal 4 3 3 3 2 8" xfId="19785"/>
    <cellStyle name="Normal 4 3 3 3 3" xfId="2282"/>
    <cellStyle name="Normal 4 3 3 3 3 2" xfId="2283"/>
    <cellStyle name="Normal 4 3 3 3 3 2 2" xfId="2284"/>
    <cellStyle name="Normal 4 3 3 3 3 2 2 2" xfId="5879"/>
    <cellStyle name="Normal 4 3 3 3 3 2 2 2 2" xfId="25215"/>
    <cellStyle name="Normal 4 3 3 3 3 2 2 3" xfId="9899"/>
    <cellStyle name="Normal 4 3 3 3 3 2 2 3 2" xfId="29228"/>
    <cellStyle name="Normal 4 3 3 3 3 2 2 4" xfId="13700"/>
    <cellStyle name="Normal 4 3 3 3 3 2 2 4 2" xfId="33029"/>
    <cellStyle name="Normal 4 3 3 3 3 2 2 5" xfId="17351"/>
    <cellStyle name="Normal 4 3 3 3 3 2 2 5 2" xfId="36632"/>
    <cellStyle name="Normal 4 3 3 3 3 2 2 6" xfId="21624"/>
    <cellStyle name="Normal 4 3 3 3 3 2 3" xfId="5878"/>
    <cellStyle name="Normal 4 3 3 3 3 2 3 2" xfId="25214"/>
    <cellStyle name="Normal 4 3 3 3 3 2 4" xfId="9898"/>
    <cellStyle name="Normal 4 3 3 3 3 2 4 2" xfId="29227"/>
    <cellStyle name="Normal 4 3 3 3 3 2 5" xfId="13699"/>
    <cellStyle name="Normal 4 3 3 3 3 2 5 2" xfId="33028"/>
    <cellStyle name="Normal 4 3 3 3 3 2 6" xfId="17350"/>
    <cellStyle name="Normal 4 3 3 3 3 2 6 2" xfId="36631"/>
    <cellStyle name="Normal 4 3 3 3 3 2 7" xfId="21623"/>
    <cellStyle name="Normal 4 3 3 3 3 3" xfId="2285"/>
    <cellStyle name="Normal 4 3 3 3 3 3 2" xfId="5880"/>
    <cellStyle name="Normal 4 3 3 3 3 3 2 2" xfId="25216"/>
    <cellStyle name="Normal 4 3 3 3 3 3 3" xfId="9900"/>
    <cellStyle name="Normal 4 3 3 3 3 3 3 2" xfId="29229"/>
    <cellStyle name="Normal 4 3 3 3 3 3 4" xfId="13701"/>
    <cellStyle name="Normal 4 3 3 3 3 3 4 2" xfId="33030"/>
    <cellStyle name="Normal 4 3 3 3 3 3 5" xfId="17352"/>
    <cellStyle name="Normal 4 3 3 3 3 3 5 2" xfId="36633"/>
    <cellStyle name="Normal 4 3 3 3 3 3 6" xfId="21625"/>
    <cellStyle name="Normal 4 3 3 3 3 4" xfId="5877"/>
    <cellStyle name="Normal 4 3 3 3 3 4 2" xfId="25213"/>
    <cellStyle name="Normal 4 3 3 3 3 5" xfId="9897"/>
    <cellStyle name="Normal 4 3 3 3 3 5 2" xfId="29226"/>
    <cellStyle name="Normal 4 3 3 3 3 6" xfId="13698"/>
    <cellStyle name="Normal 4 3 3 3 3 6 2" xfId="33027"/>
    <cellStyle name="Normal 4 3 3 3 3 7" xfId="17349"/>
    <cellStyle name="Normal 4 3 3 3 3 7 2" xfId="36630"/>
    <cellStyle name="Normal 4 3 3 3 3 8" xfId="21622"/>
    <cellStyle name="Normal 4 3 3 3 4" xfId="2286"/>
    <cellStyle name="Normal 4 3 3 3 4 2" xfId="2287"/>
    <cellStyle name="Normal 4 3 3 3 4 2 2" xfId="2288"/>
    <cellStyle name="Normal 4 3 3 3 4 2 2 2" xfId="5883"/>
    <cellStyle name="Normal 4 3 3 3 4 2 2 2 2" xfId="25219"/>
    <cellStyle name="Normal 4 3 3 3 4 2 2 3" xfId="9903"/>
    <cellStyle name="Normal 4 3 3 3 4 2 2 3 2" xfId="29232"/>
    <cellStyle name="Normal 4 3 3 3 4 2 2 4" xfId="13704"/>
    <cellStyle name="Normal 4 3 3 3 4 2 2 4 2" xfId="33033"/>
    <cellStyle name="Normal 4 3 3 3 4 2 2 5" xfId="17355"/>
    <cellStyle name="Normal 4 3 3 3 4 2 2 5 2" xfId="36636"/>
    <cellStyle name="Normal 4 3 3 3 4 2 2 6" xfId="21628"/>
    <cellStyle name="Normal 4 3 3 3 4 2 3" xfId="5882"/>
    <cellStyle name="Normal 4 3 3 3 4 2 3 2" xfId="25218"/>
    <cellStyle name="Normal 4 3 3 3 4 2 4" xfId="9902"/>
    <cellStyle name="Normal 4 3 3 3 4 2 4 2" xfId="29231"/>
    <cellStyle name="Normal 4 3 3 3 4 2 5" xfId="13703"/>
    <cellStyle name="Normal 4 3 3 3 4 2 5 2" xfId="33032"/>
    <cellStyle name="Normal 4 3 3 3 4 2 6" xfId="17354"/>
    <cellStyle name="Normal 4 3 3 3 4 2 6 2" xfId="36635"/>
    <cellStyle name="Normal 4 3 3 3 4 2 7" xfId="21627"/>
    <cellStyle name="Normal 4 3 3 3 4 3" xfId="2289"/>
    <cellStyle name="Normal 4 3 3 3 4 3 2" xfId="5884"/>
    <cellStyle name="Normal 4 3 3 3 4 3 2 2" xfId="25220"/>
    <cellStyle name="Normal 4 3 3 3 4 3 3" xfId="9904"/>
    <cellStyle name="Normal 4 3 3 3 4 3 3 2" xfId="29233"/>
    <cellStyle name="Normal 4 3 3 3 4 3 4" xfId="13705"/>
    <cellStyle name="Normal 4 3 3 3 4 3 4 2" xfId="33034"/>
    <cellStyle name="Normal 4 3 3 3 4 3 5" xfId="17356"/>
    <cellStyle name="Normal 4 3 3 3 4 3 5 2" xfId="36637"/>
    <cellStyle name="Normal 4 3 3 3 4 3 6" xfId="21629"/>
    <cellStyle name="Normal 4 3 3 3 4 4" xfId="5881"/>
    <cellStyle name="Normal 4 3 3 3 4 4 2" xfId="25217"/>
    <cellStyle name="Normal 4 3 3 3 4 5" xfId="9901"/>
    <cellStyle name="Normal 4 3 3 3 4 5 2" xfId="29230"/>
    <cellStyle name="Normal 4 3 3 3 4 6" xfId="13702"/>
    <cellStyle name="Normal 4 3 3 3 4 6 2" xfId="33031"/>
    <cellStyle name="Normal 4 3 3 3 4 7" xfId="17353"/>
    <cellStyle name="Normal 4 3 3 3 4 7 2" xfId="36634"/>
    <cellStyle name="Normal 4 3 3 3 4 8" xfId="21626"/>
    <cellStyle name="Normal 4 3 3 3 5" xfId="2290"/>
    <cellStyle name="Normal 4 3 3 3 5 2" xfId="2291"/>
    <cellStyle name="Normal 4 3 3 3 5 2 2" xfId="5886"/>
    <cellStyle name="Normal 4 3 3 3 5 2 2 2" xfId="25222"/>
    <cellStyle name="Normal 4 3 3 3 5 2 3" xfId="9906"/>
    <cellStyle name="Normal 4 3 3 3 5 2 3 2" xfId="29235"/>
    <cellStyle name="Normal 4 3 3 3 5 2 4" xfId="13707"/>
    <cellStyle name="Normal 4 3 3 3 5 2 4 2" xfId="33036"/>
    <cellStyle name="Normal 4 3 3 3 5 2 5" xfId="17358"/>
    <cellStyle name="Normal 4 3 3 3 5 2 5 2" xfId="36639"/>
    <cellStyle name="Normal 4 3 3 3 5 2 6" xfId="21631"/>
    <cellStyle name="Normal 4 3 3 3 5 3" xfId="5885"/>
    <cellStyle name="Normal 4 3 3 3 5 3 2" xfId="25221"/>
    <cellStyle name="Normal 4 3 3 3 5 4" xfId="9905"/>
    <cellStyle name="Normal 4 3 3 3 5 4 2" xfId="29234"/>
    <cellStyle name="Normal 4 3 3 3 5 5" xfId="13706"/>
    <cellStyle name="Normal 4 3 3 3 5 5 2" xfId="33035"/>
    <cellStyle name="Normal 4 3 3 3 5 6" xfId="17357"/>
    <cellStyle name="Normal 4 3 3 3 5 6 2" xfId="36638"/>
    <cellStyle name="Normal 4 3 3 3 5 7" xfId="21630"/>
    <cellStyle name="Normal 4 3 3 3 6" xfId="2292"/>
    <cellStyle name="Normal 4 3 3 3 6 2" xfId="5887"/>
    <cellStyle name="Normal 4 3 3 3 6 2 2" xfId="25223"/>
    <cellStyle name="Normal 4 3 3 3 6 3" xfId="9907"/>
    <cellStyle name="Normal 4 3 3 3 6 3 2" xfId="29236"/>
    <cellStyle name="Normal 4 3 3 3 6 4" xfId="13708"/>
    <cellStyle name="Normal 4 3 3 3 6 4 2" xfId="33037"/>
    <cellStyle name="Normal 4 3 3 3 6 5" xfId="17359"/>
    <cellStyle name="Normal 4 3 3 3 6 5 2" xfId="36640"/>
    <cellStyle name="Normal 4 3 3 3 6 6" xfId="21632"/>
    <cellStyle name="Normal 4 3 3 3 7" xfId="5872"/>
    <cellStyle name="Normal 4 3 3 3 7 2" xfId="25208"/>
    <cellStyle name="Normal 4 3 3 3 8" xfId="7838"/>
    <cellStyle name="Normal 4 3 3 3 8 2" xfId="27167"/>
    <cellStyle name="Normal 4 3 3 3 9" xfId="11639"/>
    <cellStyle name="Normal 4 3 3 3 9 2" xfId="30968"/>
    <cellStyle name="Normal 4 3 3 4" xfId="370"/>
    <cellStyle name="Normal 4 3 3 4 2" xfId="2293"/>
    <cellStyle name="Normal 4 3 3 4 2 2" xfId="2294"/>
    <cellStyle name="Normal 4 3 3 4 2 2 2" xfId="5890"/>
    <cellStyle name="Normal 4 3 3 4 2 2 2 2" xfId="25226"/>
    <cellStyle name="Normal 4 3 3 4 2 2 3" xfId="9909"/>
    <cellStyle name="Normal 4 3 3 4 2 2 3 2" xfId="29238"/>
    <cellStyle name="Normal 4 3 3 4 2 2 4" xfId="13710"/>
    <cellStyle name="Normal 4 3 3 4 2 2 4 2" xfId="33039"/>
    <cellStyle name="Normal 4 3 3 4 2 2 5" xfId="17362"/>
    <cellStyle name="Normal 4 3 3 4 2 2 5 2" xfId="36643"/>
    <cellStyle name="Normal 4 3 3 4 2 2 6" xfId="21634"/>
    <cellStyle name="Normal 4 3 3 4 2 3" xfId="5889"/>
    <cellStyle name="Normal 4 3 3 4 2 3 2" xfId="25225"/>
    <cellStyle name="Normal 4 3 3 4 2 4" xfId="9908"/>
    <cellStyle name="Normal 4 3 3 4 2 4 2" xfId="29237"/>
    <cellStyle name="Normal 4 3 3 4 2 5" xfId="13709"/>
    <cellStyle name="Normal 4 3 3 4 2 5 2" xfId="33038"/>
    <cellStyle name="Normal 4 3 3 4 2 6" xfId="17361"/>
    <cellStyle name="Normal 4 3 3 4 2 6 2" xfId="36642"/>
    <cellStyle name="Normal 4 3 3 4 2 7" xfId="21633"/>
    <cellStyle name="Normal 4 3 3 4 3" xfId="2295"/>
    <cellStyle name="Normal 4 3 3 4 3 2" xfId="5891"/>
    <cellStyle name="Normal 4 3 3 4 3 2 2" xfId="25227"/>
    <cellStyle name="Normal 4 3 3 4 3 3" xfId="9910"/>
    <cellStyle name="Normal 4 3 3 4 3 3 2" xfId="29239"/>
    <cellStyle name="Normal 4 3 3 4 3 4" xfId="13711"/>
    <cellStyle name="Normal 4 3 3 4 3 4 2" xfId="33040"/>
    <cellStyle name="Normal 4 3 3 4 3 5" xfId="17363"/>
    <cellStyle name="Normal 4 3 3 4 3 5 2" xfId="36644"/>
    <cellStyle name="Normal 4 3 3 4 3 6" xfId="21635"/>
    <cellStyle name="Normal 4 3 3 4 4" xfId="5888"/>
    <cellStyle name="Normal 4 3 3 4 4 2" xfId="25224"/>
    <cellStyle name="Normal 4 3 3 4 5" xfId="7987"/>
    <cellStyle name="Normal 4 3 3 4 5 2" xfId="27316"/>
    <cellStyle name="Normal 4 3 3 4 6" xfId="11788"/>
    <cellStyle name="Normal 4 3 3 4 6 2" xfId="31117"/>
    <cellStyle name="Normal 4 3 3 4 7" xfId="17360"/>
    <cellStyle name="Normal 4 3 3 4 7 2" xfId="36641"/>
    <cellStyle name="Normal 4 3 3 4 8" xfId="19712"/>
    <cellStyle name="Normal 4 3 3 5" xfId="2296"/>
    <cellStyle name="Normal 4 3 3 5 2" xfId="2297"/>
    <cellStyle name="Normal 4 3 3 5 2 2" xfId="2298"/>
    <cellStyle name="Normal 4 3 3 5 2 2 2" xfId="5894"/>
    <cellStyle name="Normal 4 3 3 5 2 2 2 2" xfId="25230"/>
    <cellStyle name="Normal 4 3 3 5 2 2 3" xfId="9913"/>
    <cellStyle name="Normal 4 3 3 5 2 2 3 2" xfId="29242"/>
    <cellStyle name="Normal 4 3 3 5 2 2 4" xfId="13714"/>
    <cellStyle name="Normal 4 3 3 5 2 2 4 2" xfId="33043"/>
    <cellStyle name="Normal 4 3 3 5 2 2 5" xfId="17366"/>
    <cellStyle name="Normal 4 3 3 5 2 2 5 2" xfId="36647"/>
    <cellStyle name="Normal 4 3 3 5 2 2 6" xfId="21638"/>
    <cellStyle name="Normal 4 3 3 5 2 3" xfId="5893"/>
    <cellStyle name="Normal 4 3 3 5 2 3 2" xfId="25229"/>
    <cellStyle name="Normal 4 3 3 5 2 4" xfId="9912"/>
    <cellStyle name="Normal 4 3 3 5 2 4 2" xfId="29241"/>
    <cellStyle name="Normal 4 3 3 5 2 5" xfId="13713"/>
    <cellStyle name="Normal 4 3 3 5 2 5 2" xfId="33042"/>
    <cellStyle name="Normal 4 3 3 5 2 6" xfId="17365"/>
    <cellStyle name="Normal 4 3 3 5 2 6 2" xfId="36646"/>
    <cellStyle name="Normal 4 3 3 5 2 7" xfId="21637"/>
    <cellStyle name="Normal 4 3 3 5 3" xfId="2299"/>
    <cellStyle name="Normal 4 3 3 5 3 2" xfId="5895"/>
    <cellStyle name="Normal 4 3 3 5 3 2 2" xfId="25231"/>
    <cellStyle name="Normal 4 3 3 5 3 3" xfId="9914"/>
    <cellStyle name="Normal 4 3 3 5 3 3 2" xfId="29243"/>
    <cellStyle name="Normal 4 3 3 5 3 4" xfId="13715"/>
    <cellStyle name="Normal 4 3 3 5 3 4 2" xfId="33044"/>
    <cellStyle name="Normal 4 3 3 5 3 5" xfId="17367"/>
    <cellStyle name="Normal 4 3 3 5 3 5 2" xfId="36648"/>
    <cellStyle name="Normal 4 3 3 5 3 6" xfId="21639"/>
    <cellStyle name="Normal 4 3 3 5 4" xfId="5892"/>
    <cellStyle name="Normal 4 3 3 5 4 2" xfId="25228"/>
    <cellStyle name="Normal 4 3 3 5 5" xfId="9911"/>
    <cellStyle name="Normal 4 3 3 5 5 2" xfId="29240"/>
    <cellStyle name="Normal 4 3 3 5 6" xfId="13712"/>
    <cellStyle name="Normal 4 3 3 5 6 2" xfId="33041"/>
    <cellStyle name="Normal 4 3 3 5 7" xfId="17364"/>
    <cellStyle name="Normal 4 3 3 5 7 2" xfId="36645"/>
    <cellStyle name="Normal 4 3 3 5 8" xfId="21636"/>
    <cellStyle name="Normal 4 3 3 6" xfId="2300"/>
    <cellStyle name="Normal 4 3 3 6 2" xfId="2301"/>
    <cellStyle name="Normal 4 3 3 6 2 2" xfId="2302"/>
    <cellStyle name="Normal 4 3 3 6 2 2 2" xfId="5898"/>
    <cellStyle name="Normal 4 3 3 6 2 2 2 2" xfId="25234"/>
    <cellStyle name="Normal 4 3 3 6 2 2 3" xfId="9917"/>
    <cellStyle name="Normal 4 3 3 6 2 2 3 2" xfId="29246"/>
    <cellStyle name="Normal 4 3 3 6 2 2 4" xfId="13718"/>
    <cellStyle name="Normal 4 3 3 6 2 2 4 2" xfId="33047"/>
    <cellStyle name="Normal 4 3 3 6 2 2 5" xfId="17370"/>
    <cellStyle name="Normal 4 3 3 6 2 2 5 2" xfId="36651"/>
    <cellStyle name="Normal 4 3 3 6 2 2 6" xfId="21642"/>
    <cellStyle name="Normal 4 3 3 6 2 3" xfId="5897"/>
    <cellStyle name="Normal 4 3 3 6 2 3 2" xfId="25233"/>
    <cellStyle name="Normal 4 3 3 6 2 4" xfId="9916"/>
    <cellStyle name="Normal 4 3 3 6 2 4 2" xfId="29245"/>
    <cellStyle name="Normal 4 3 3 6 2 5" xfId="13717"/>
    <cellStyle name="Normal 4 3 3 6 2 5 2" xfId="33046"/>
    <cellStyle name="Normal 4 3 3 6 2 6" xfId="17369"/>
    <cellStyle name="Normal 4 3 3 6 2 6 2" xfId="36650"/>
    <cellStyle name="Normal 4 3 3 6 2 7" xfId="21641"/>
    <cellStyle name="Normal 4 3 3 6 3" xfId="2303"/>
    <cellStyle name="Normal 4 3 3 6 3 2" xfId="5899"/>
    <cellStyle name="Normal 4 3 3 6 3 2 2" xfId="25235"/>
    <cellStyle name="Normal 4 3 3 6 3 3" xfId="9918"/>
    <cellStyle name="Normal 4 3 3 6 3 3 2" xfId="29247"/>
    <cellStyle name="Normal 4 3 3 6 3 4" xfId="13719"/>
    <cellStyle name="Normal 4 3 3 6 3 4 2" xfId="33048"/>
    <cellStyle name="Normal 4 3 3 6 3 5" xfId="17371"/>
    <cellStyle name="Normal 4 3 3 6 3 5 2" xfId="36652"/>
    <cellStyle name="Normal 4 3 3 6 3 6" xfId="21643"/>
    <cellStyle name="Normal 4 3 3 6 4" xfId="5896"/>
    <cellStyle name="Normal 4 3 3 6 4 2" xfId="25232"/>
    <cellStyle name="Normal 4 3 3 6 5" xfId="9915"/>
    <cellStyle name="Normal 4 3 3 6 5 2" xfId="29244"/>
    <cellStyle name="Normal 4 3 3 6 6" xfId="13716"/>
    <cellStyle name="Normal 4 3 3 6 6 2" xfId="33045"/>
    <cellStyle name="Normal 4 3 3 6 7" xfId="17368"/>
    <cellStyle name="Normal 4 3 3 6 7 2" xfId="36649"/>
    <cellStyle name="Normal 4 3 3 6 8" xfId="21640"/>
    <cellStyle name="Normal 4 3 3 7" xfId="2304"/>
    <cellStyle name="Normal 4 3 3 7 2" xfId="2305"/>
    <cellStyle name="Normal 4 3 3 7 2 2" xfId="2306"/>
    <cellStyle name="Normal 4 3 3 7 2 2 2" xfId="5902"/>
    <cellStyle name="Normal 4 3 3 7 2 2 2 2" xfId="25238"/>
    <cellStyle name="Normal 4 3 3 7 2 2 3" xfId="9921"/>
    <cellStyle name="Normal 4 3 3 7 2 2 3 2" xfId="29250"/>
    <cellStyle name="Normal 4 3 3 7 2 2 4" xfId="13722"/>
    <cellStyle name="Normal 4 3 3 7 2 2 4 2" xfId="33051"/>
    <cellStyle name="Normal 4 3 3 7 2 2 5" xfId="17374"/>
    <cellStyle name="Normal 4 3 3 7 2 2 5 2" xfId="36655"/>
    <cellStyle name="Normal 4 3 3 7 2 2 6" xfId="21646"/>
    <cellStyle name="Normal 4 3 3 7 2 3" xfId="5901"/>
    <cellStyle name="Normal 4 3 3 7 2 3 2" xfId="25237"/>
    <cellStyle name="Normal 4 3 3 7 2 4" xfId="9920"/>
    <cellStyle name="Normal 4 3 3 7 2 4 2" xfId="29249"/>
    <cellStyle name="Normal 4 3 3 7 2 5" xfId="13721"/>
    <cellStyle name="Normal 4 3 3 7 2 5 2" xfId="33050"/>
    <cellStyle name="Normal 4 3 3 7 2 6" xfId="17373"/>
    <cellStyle name="Normal 4 3 3 7 2 6 2" xfId="36654"/>
    <cellStyle name="Normal 4 3 3 7 2 7" xfId="21645"/>
    <cellStyle name="Normal 4 3 3 7 3" xfId="2307"/>
    <cellStyle name="Normal 4 3 3 7 3 2" xfId="5903"/>
    <cellStyle name="Normal 4 3 3 7 3 2 2" xfId="25239"/>
    <cellStyle name="Normal 4 3 3 7 3 3" xfId="9922"/>
    <cellStyle name="Normal 4 3 3 7 3 3 2" xfId="29251"/>
    <cellStyle name="Normal 4 3 3 7 3 4" xfId="13723"/>
    <cellStyle name="Normal 4 3 3 7 3 4 2" xfId="33052"/>
    <cellStyle name="Normal 4 3 3 7 3 5" xfId="17375"/>
    <cellStyle name="Normal 4 3 3 7 3 5 2" xfId="36656"/>
    <cellStyle name="Normal 4 3 3 7 3 6" xfId="21647"/>
    <cellStyle name="Normal 4 3 3 7 4" xfId="5900"/>
    <cellStyle name="Normal 4 3 3 7 4 2" xfId="25236"/>
    <cellStyle name="Normal 4 3 3 7 5" xfId="9919"/>
    <cellStyle name="Normal 4 3 3 7 5 2" xfId="29248"/>
    <cellStyle name="Normal 4 3 3 7 6" xfId="13720"/>
    <cellStyle name="Normal 4 3 3 7 6 2" xfId="33049"/>
    <cellStyle name="Normal 4 3 3 7 7" xfId="17372"/>
    <cellStyle name="Normal 4 3 3 7 7 2" xfId="36653"/>
    <cellStyle name="Normal 4 3 3 7 8" xfId="21644"/>
    <cellStyle name="Normal 4 3 3 8" xfId="2308"/>
    <cellStyle name="Normal 4 3 3 8 2" xfId="2309"/>
    <cellStyle name="Normal 4 3 3 8 2 2" xfId="5905"/>
    <cellStyle name="Normal 4 3 3 8 2 2 2" xfId="25241"/>
    <cellStyle name="Normal 4 3 3 8 2 3" xfId="9924"/>
    <cellStyle name="Normal 4 3 3 8 2 3 2" xfId="29253"/>
    <cellStyle name="Normal 4 3 3 8 2 4" xfId="13725"/>
    <cellStyle name="Normal 4 3 3 8 2 4 2" xfId="33054"/>
    <cellStyle name="Normal 4 3 3 8 2 5" xfId="17377"/>
    <cellStyle name="Normal 4 3 3 8 2 5 2" xfId="36658"/>
    <cellStyle name="Normal 4 3 3 8 2 6" xfId="21649"/>
    <cellStyle name="Normal 4 3 3 8 3" xfId="5904"/>
    <cellStyle name="Normal 4 3 3 8 3 2" xfId="25240"/>
    <cellStyle name="Normal 4 3 3 8 4" xfId="9923"/>
    <cellStyle name="Normal 4 3 3 8 4 2" xfId="29252"/>
    <cellStyle name="Normal 4 3 3 8 5" xfId="13724"/>
    <cellStyle name="Normal 4 3 3 8 5 2" xfId="33053"/>
    <cellStyle name="Normal 4 3 3 8 6" xfId="17376"/>
    <cellStyle name="Normal 4 3 3 8 6 2" xfId="36657"/>
    <cellStyle name="Normal 4 3 3 8 7" xfId="21648"/>
    <cellStyle name="Normal 4 3 3 9" xfId="2310"/>
    <cellStyle name="Normal 4 3 3 9 2" xfId="5906"/>
    <cellStyle name="Normal 4 3 3 9 2 2" xfId="25242"/>
    <cellStyle name="Normal 4 3 3 9 3" xfId="9925"/>
    <cellStyle name="Normal 4 3 3 9 3 2" xfId="29254"/>
    <cellStyle name="Normal 4 3 3 9 4" xfId="13726"/>
    <cellStyle name="Normal 4 3 3 9 4 2" xfId="33055"/>
    <cellStyle name="Normal 4 3 3 9 5" xfId="17378"/>
    <cellStyle name="Normal 4 3 3 9 5 2" xfId="36659"/>
    <cellStyle name="Normal 4 3 3 9 6" xfId="21650"/>
    <cellStyle name="Normal 4 3 4" xfId="230"/>
    <cellStyle name="Normal 4 3 4 10" xfId="17379"/>
    <cellStyle name="Normal 4 3 4 10 2" xfId="36660"/>
    <cellStyle name="Normal 4 3 4 11" xfId="19599"/>
    <cellStyle name="Normal 4 3 4 2" xfId="479"/>
    <cellStyle name="Normal 4 3 4 2 2" xfId="2311"/>
    <cellStyle name="Normal 4 3 4 2 2 2" xfId="2312"/>
    <cellStyle name="Normal 4 3 4 2 2 2 2" xfId="5910"/>
    <cellStyle name="Normal 4 3 4 2 2 2 2 2" xfId="25246"/>
    <cellStyle name="Normal 4 3 4 2 2 2 3" xfId="9927"/>
    <cellStyle name="Normal 4 3 4 2 2 2 3 2" xfId="29256"/>
    <cellStyle name="Normal 4 3 4 2 2 2 4" xfId="13728"/>
    <cellStyle name="Normal 4 3 4 2 2 2 4 2" xfId="33057"/>
    <cellStyle name="Normal 4 3 4 2 2 2 5" xfId="17382"/>
    <cellStyle name="Normal 4 3 4 2 2 2 5 2" xfId="36663"/>
    <cellStyle name="Normal 4 3 4 2 2 2 6" xfId="21652"/>
    <cellStyle name="Normal 4 3 4 2 2 3" xfId="5909"/>
    <cellStyle name="Normal 4 3 4 2 2 3 2" xfId="25245"/>
    <cellStyle name="Normal 4 3 4 2 2 4" xfId="9926"/>
    <cellStyle name="Normal 4 3 4 2 2 4 2" xfId="29255"/>
    <cellStyle name="Normal 4 3 4 2 2 5" xfId="13727"/>
    <cellStyle name="Normal 4 3 4 2 2 5 2" xfId="33056"/>
    <cellStyle name="Normal 4 3 4 2 2 6" xfId="17381"/>
    <cellStyle name="Normal 4 3 4 2 2 6 2" xfId="36662"/>
    <cellStyle name="Normal 4 3 4 2 2 7" xfId="21651"/>
    <cellStyle name="Normal 4 3 4 2 3" xfId="2313"/>
    <cellStyle name="Normal 4 3 4 2 3 2" xfId="5911"/>
    <cellStyle name="Normal 4 3 4 2 3 2 2" xfId="25247"/>
    <cellStyle name="Normal 4 3 4 2 3 3" xfId="9928"/>
    <cellStyle name="Normal 4 3 4 2 3 3 2" xfId="29257"/>
    <cellStyle name="Normal 4 3 4 2 3 4" xfId="13729"/>
    <cellStyle name="Normal 4 3 4 2 3 4 2" xfId="33058"/>
    <cellStyle name="Normal 4 3 4 2 3 5" xfId="17383"/>
    <cellStyle name="Normal 4 3 4 2 3 5 2" xfId="36664"/>
    <cellStyle name="Normal 4 3 4 2 3 6" xfId="21653"/>
    <cellStyle name="Normal 4 3 4 2 4" xfId="5908"/>
    <cellStyle name="Normal 4 3 4 2 4 2" xfId="25244"/>
    <cellStyle name="Normal 4 3 4 2 5" xfId="8096"/>
    <cellStyle name="Normal 4 3 4 2 5 2" xfId="27425"/>
    <cellStyle name="Normal 4 3 4 2 6" xfId="11897"/>
    <cellStyle name="Normal 4 3 4 2 6 2" xfId="31226"/>
    <cellStyle name="Normal 4 3 4 2 7" xfId="17380"/>
    <cellStyle name="Normal 4 3 4 2 7 2" xfId="36661"/>
    <cellStyle name="Normal 4 3 4 2 8" xfId="19821"/>
    <cellStyle name="Normal 4 3 4 3" xfId="2314"/>
    <cellStyle name="Normal 4 3 4 3 2" xfId="2315"/>
    <cellStyle name="Normal 4 3 4 3 2 2" xfId="2316"/>
    <cellStyle name="Normal 4 3 4 3 2 2 2" xfId="5914"/>
    <cellStyle name="Normal 4 3 4 3 2 2 2 2" xfId="25250"/>
    <cellStyle name="Normal 4 3 4 3 2 2 3" xfId="9931"/>
    <cellStyle name="Normal 4 3 4 3 2 2 3 2" xfId="29260"/>
    <cellStyle name="Normal 4 3 4 3 2 2 4" xfId="13732"/>
    <cellStyle name="Normal 4 3 4 3 2 2 4 2" xfId="33061"/>
    <cellStyle name="Normal 4 3 4 3 2 2 5" xfId="17386"/>
    <cellStyle name="Normal 4 3 4 3 2 2 5 2" xfId="36667"/>
    <cellStyle name="Normal 4 3 4 3 2 2 6" xfId="21656"/>
    <cellStyle name="Normal 4 3 4 3 2 3" xfId="5913"/>
    <cellStyle name="Normal 4 3 4 3 2 3 2" xfId="25249"/>
    <cellStyle name="Normal 4 3 4 3 2 4" xfId="9930"/>
    <cellStyle name="Normal 4 3 4 3 2 4 2" xfId="29259"/>
    <cellStyle name="Normal 4 3 4 3 2 5" xfId="13731"/>
    <cellStyle name="Normal 4 3 4 3 2 5 2" xfId="33060"/>
    <cellStyle name="Normal 4 3 4 3 2 6" xfId="17385"/>
    <cellStyle name="Normal 4 3 4 3 2 6 2" xfId="36666"/>
    <cellStyle name="Normal 4 3 4 3 2 7" xfId="21655"/>
    <cellStyle name="Normal 4 3 4 3 3" xfId="2317"/>
    <cellStyle name="Normal 4 3 4 3 3 2" xfId="5915"/>
    <cellStyle name="Normal 4 3 4 3 3 2 2" xfId="25251"/>
    <cellStyle name="Normal 4 3 4 3 3 3" xfId="9932"/>
    <cellStyle name="Normal 4 3 4 3 3 3 2" xfId="29261"/>
    <cellStyle name="Normal 4 3 4 3 3 4" xfId="13733"/>
    <cellStyle name="Normal 4 3 4 3 3 4 2" xfId="33062"/>
    <cellStyle name="Normal 4 3 4 3 3 5" xfId="17387"/>
    <cellStyle name="Normal 4 3 4 3 3 5 2" xfId="36668"/>
    <cellStyle name="Normal 4 3 4 3 3 6" xfId="21657"/>
    <cellStyle name="Normal 4 3 4 3 4" xfId="5912"/>
    <cellStyle name="Normal 4 3 4 3 4 2" xfId="25248"/>
    <cellStyle name="Normal 4 3 4 3 5" xfId="9929"/>
    <cellStyle name="Normal 4 3 4 3 5 2" xfId="29258"/>
    <cellStyle name="Normal 4 3 4 3 6" xfId="13730"/>
    <cellStyle name="Normal 4 3 4 3 6 2" xfId="33059"/>
    <cellStyle name="Normal 4 3 4 3 7" xfId="17384"/>
    <cellStyle name="Normal 4 3 4 3 7 2" xfId="36665"/>
    <cellStyle name="Normal 4 3 4 3 8" xfId="21654"/>
    <cellStyle name="Normal 4 3 4 4" xfId="2318"/>
    <cellStyle name="Normal 4 3 4 4 2" xfId="2319"/>
    <cellStyle name="Normal 4 3 4 4 2 2" xfId="2320"/>
    <cellStyle name="Normal 4 3 4 4 2 2 2" xfId="5918"/>
    <cellStyle name="Normal 4 3 4 4 2 2 2 2" xfId="25254"/>
    <cellStyle name="Normal 4 3 4 4 2 2 3" xfId="9935"/>
    <cellStyle name="Normal 4 3 4 4 2 2 3 2" xfId="29264"/>
    <cellStyle name="Normal 4 3 4 4 2 2 4" xfId="13736"/>
    <cellStyle name="Normal 4 3 4 4 2 2 4 2" xfId="33065"/>
    <cellStyle name="Normal 4 3 4 4 2 2 5" xfId="17390"/>
    <cellStyle name="Normal 4 3 4 4 2 2 5 2" xfId="36671"/>
    <cellStyle name="Normal 4 3 4 4 2 2 6" xfId="21660"/>
    <cellStyle name="Normal 4 3 4 4 2 3" xfId="5917"/>
    <cellStyle name="Normal 4 3 4 4 2 3 2" xfId="25253"/>
    <cellStyle name="Normal 4 3 4 4 2 4" xfId="9934"/>
    <cellStyle name="Normal 4 3 4 4 2 4 2" xfId="29263"/>
    <cellStyle name="Normal 4 3 4 4 2 5" xfId="13735"/>
    <cellStyle name="Normal 4 3 4 4 2 5 2" xfId="33064"/>
    <cellStyle name="Normal 4 3 4 4 2 6" xfId="17389"/>
    <cellStyle name="Normal 4 3 4 4 2 6 2" xfId="36670"/>
    <cellStyle name="Normal 4 3 4 4 2 7" xfId="21659"/>
    <cellStyle name="Normal 4 3 4 4 3" xfId="2321"/>
    <cellStyle name="Normal 4 3 4 4 3 2" xfId="5919"/>
    <cellStyle name="Normal 4 3 4 4 3 2 2" xfId="25255"/>
    <cellStyle name="Normal 4 3 4 4 3 3" xfId="9936"/>
    <cellStyle name="Normal 4 3 4 4 3 3 2" xfId="29265"/>
    <cellStyle name="Normal 4 3 4 4 3 4" xfId="13737"/>
    <cellStyle name="Normal 4 3 4 4 3 4 2" xfId="33066"/>
    <cellStyle name="Normal 4 3 4 4 3 5" xfId="17391"/>
    <cellStyle name="Normal 4 3 4 4 3 5 2" xfId="36672"/>
    <cellStyle name="Normal 4 3 4 4 3 6" xfId="21661"/>
    <cellStyle name="Normal 4 3 4 4 4" xfId="5916"/>
    <cellStyle name="Normal 4 3 4 4 4 2" xfId="25252"/>
    <cellStyle name="Normal 4 3 4 4 5" xfId="9933"/>
    <cellStyle name="Normal 4 3 4 4 5 2" xfId="29262"/>
    <cellStyle name="Normal 4 3 4 4 6" xfId="13734"/>
    <cellStyle name="Normal 4 3 4 4 6 2" xfId="33063"/>
    <cellStyle name="Normal 4 3 4 4 7" xfId="17388"/>
    <cellStyle name="Normal 4 3 4 4 7 2" xfId="36669"/>
    <cellStyle name="Normal 4 3 4 4 8" xfId="21658"/>
    <cellStyle name="Normal 4 3 4 5" xfId="2322"/>
    <cellStyle name="Normal 4 3 4 5 2" xfId="2323"/>
    <cellStyle name="Normal 4 3 4 5 2 2" xfId="5921"/>
    <cellStyle name="Normal 4 3 4 5 2 2 2" xfId="25257"/>
    <cellStyle name="Normal 4 3 4 5 2 3" xfId="9938"/>
    <cellStyle name="Normal 4 3 4 5 2 3 2" xfId="29267"/>
    <cellStyle name="Normal 4 3 4 5 2 4" xfId="13739"/>
    <cellStyle name="Normal 4 3 4 5 2 4 2" xfId="33068"/>
    <cellStyle name="Normal 4 3 4 5 2 5" xfId="17393"/>
    <cellStyle name="Normal 4 3 4 5 2 5 2" xfId="36674"/>
    <cellStyle name="Normal 4 3 4 5 2 6" xfId="21663"/>
    <cellStyle name="Normal 4 3 4 5 3" xfId="5920"/>
    <cellStyle name="Normal 4 3 4 5 3 2" xfId="25256"/>
    <cellStyle name="Normal 4 3 4 5 4" xfId="9937"/>
    <cellStyle name="Normal 4 3 4 5 4 2" xfId="29266"/>
    <cellStyle name="Normal 4 3 4 5 5" xfId="13738"/>
    <cellStyle name="Normal 4 3 4 5 5 2" xfId="33067"/>
    <cellStyle name="Normal 4 3 4 5 6" xfId="17392"/>
    <cellStyle name="Normal 4 3 4 5 6 2" xfId="36673"/>
    <cellStyle name="Normal 4 3 4 5 7" xfId="21662"/>
    <cellStyle name="Normal 4 3 4 6" xfId="2324"/>
    <cellStyle name="Normal 4 3 4 6 2" xfId="5922"/>
    <cellStyle name="Normal 4 3 4 6 2 2" xfId="25258"/>
    <cellStyle name="Normal 4 3 4 6 3" xfId="9939"/>
    <cellStyle name="Normal 4 3 4 6 3 2" xfId="29268"/>
    <cellStyle name="Normal 4 3 4 6 4" xfId="13740"/>
    <cellStyle name="Normal 4 3 4 6 4 2" xfId="33069"/>
    <cellStyle name="Normal 4 3 4 6 5" xfId="17394"/>
    <cellStyle name="Normal 4 3 4 6 5 2" xfId="36675"/>
    <cellStyle name="Normal 4 3 4 6 6" xfId="21664"/>
    <cellStyle name="Normal 4 3 4 7" xfId="5907"/>
    <cellStyle name="Normal 4 3 4 7 2" xfId="25243"/>
    <cellStyle name="Normal 4 3 4 8" xfId="7874"/>
    <cellStyle name="Normal 4 3 4 8 2" xfId="27203"/>
    <cellStyle name="Normal 4 3 4 9" xfId="11675"/>
    <cellStyle name="Normal 4 3 4 9 2" xfId="31004"/>
    <cellStyle name="Normal 4 3 5" xfId="156"/>
    <cellStyle name="Normal 4 3 5 10" xfId="17395"/>
    <cellStyle name="Normal 4 3 5 10 2" xfId="36676"/>
    <cellStyle name="Normal 4 3 5 11" xfId="19526"/>
    <cellStyle name="Normal 4 3 5 2" xfId="406"/>
    <cellStyle name="Normal 4 3 5 2 2" xfId="2325"/>
    <cellStyle name="Normal 4 3 5 2 2 2" xfId="2326"/>
    <cellStyle name="Normal 4 3 5 2 2 2 2" xfId="5926"/>
    <cellStyle name="Normal 4 3 5 2 2 2 2 2" xfId="25262"/>
    <cellStyle name="Normal 4 3 5 2 2 2 3" xfId="9941"/>
    <cellStyle name="Normal 4 3 5 2 2 2 3 2" xfId="29270"/>
    <cellStyle name="Normal 4 3 5 2 2 2 4" xfId="13742"/>
    <cellStyle name="Normal 4 3 5 2 2 2 4 2" xfId="33071"/>
    <cellStyle name="Normal 4 3 5 2 2 2 5" xfId="17398"/>
    <cellStyle name="Normal 4 3 5 2 2 2 5 2" xfId="36679"/>
    <cellStyle name="Normal 4 3 5 2 2 2 6" xfId="21666"/>
    <cellStyle name="Normal 4 3 5 2 2 3" xfId="5925"/>
    <cellStyle name="Normal 4 3 5 2 2 3 2" xfId="25261"/>
    <cellStyle name="Normal 4 3 5 2 2 4" xfId="9940"/>
    <cellStyle name="Normal 4 3 5 2 2 4 2" xfId="29269"/>
    <cellStyle name="Normal 4 3 5 2 2 5" xfId="13741"/>
    <cellStyle name="Normal 4 3 5 2 2 5 2" xfId="33070"/>
    <cellStyle name="Normal 4 3 5 2 2 6" xfId="17397"/>
    <cellStyle name="Normal 4 3 5 2 2 6 2" xfId="36678"/>
    <cellStyle name="Normal 4 3 5 2 2 7" xfId="21665"/>
    <cellStyle name="Normal 4 3 5 2 3" xfId="2327"/>
    <cellStyle name="Normal 4 3 5 2 3 2" xfId="5927"/>
    <cellStyle name="Normal 4 3 5 2 3 2 2" xfId="25263"/>
    <cellStyle name="Normal 4 3 5 2 3 3" xfId="9942"/>
    <cellStyle name="Normal 4 3 5 2 3 3 2" xfId="29271"/>
    <cellStyle name="Normal 4 3 5 2 3 4" xfId="13743"/>
    <cellStyle name="Normal 4 3 5 2 3 4 2" xfId="33072"/>
    <cellStyle name="Normal 4 3 5 2 3 5" xfId="17399"/>
    <cellStyle name="Normal 4 3 5 2 3 5 2" xfId="36680"/>
    <cellStyle name="Normal 4 3 5 2 3 6" xfId="21667"/>
    <cellStyle name="Normal 4 3 5 2 4" xfId="5924"/>
    <cellStyle name="Normal 4 3 5 2 4 2" xfId="25260"/>
    <cellStyle name="Normal 4 3 5 2 5" xfId="8023"/>
    <cellStyle name="Normal 4 3 5 2 5 2" xfId="27352"/>
    <cellStyle name="Normal 4 3 5 2 6" xfId="11824"/>
    <cellStyle name="Normal 4 3 5 2 6 2" xfId="31153"/>
    <cellStyle name="Normal 4 3 5 2 7" xfId="17396"/>
    <cellStyle name="Normal 4 3 5 2 7 2" xfId="36677"/>
    <cellStyle name="Normal 4 3 5 2 8" xfId="19748"/>
    <cellStyle name="Normal 4 3 5 3" xfId="2328"/>
    <cellStyle name="Normal 4 3 5 3 2" xfId="2329"/>
    <cellStyle name="Normal 4 3 5 3 2 2" xfId="2330"/>
    <cellStyle name="Normal 4 3 5 3 2 2 2" xfId="5930"/>
    <cellStyle name="Normal 4 3 5 3 2 2 2 2" xfId="25266"/>
    <cellStyle name="Normal 4 3 5 3 2 2 3" xfId="9945"/>
    <cellStyle name="Normal 4 3 5 3 2 2 3 2" xfId="29274"/>
    <cellStyle name="Normal 4 3 5 3 2 2 4" xfId="13746"/>
    <cellStyle name="Normal 4 3 5 3 2 2 4 2" xfId="33075"/>
    <cellStyle name="Normal 4 3 5 3 2 2 5" xfId="17402"/>
    <cellStyle name="Normal 4 3 5 3 2 2 5 2" xfId="36683"/>
    <cellStyle name="Normal 4 3 5 3 2 2 6" xfId="21670"/>
    <cellStyle name="Normal 4 3 5 3 2 3" xfId="5929"/>
    <cellStyle name="Normal 4 3 5 3 2 3 2" xfId="25265"/>
    <cellStyle name="Normal 4 3 5 3 2 4" xfId="9944"/>
    <cellStyle name="Normal 4 3 5 3 2 4 2" xfId="29273"/>
    <cellStyle name="Normal 4 3 5 3 2 5" xfId="13745"/>
    <cellStyle name="Normal 4 3 5 3 2 5 2" xfId="33074"/>
    <cellStyle name="Normal 4 3 5 3 2 6" xfId="17401"/>
    <cellStyle name="Normal 4 3 5 3 2 6 2" xfId="36682"/>
    <cellStyle name="Normal 4 3 5 3 2 7" xfId="21669"/>
    <cellStyle name="Normal 4 3 5 3 3" xfId="2331"/>
    <cellStyle name="Normal 4 3 5 3 3 2" xfId="5931"/>
    <cellStyle name="Normal 4 3 5 3 3 2 2" xfId="25267"/>
    <cellStyle name="Normal 4 3 5 3 3 3" xfId="9946"/>
    <cellStyle name="Normal 4 3 5 3 3 3 2" xfId="29275"/>
    <cellStyle name="Normal 4 3 5 3 3 4" xfId="13747"/>
    <cellStyle name="Normal 4 3 5 3 3 4 2" xfId="33076"/>
    <cellStyle name="Normal 4 3 5 3 3 5" xfId="17403"/>
    <cellStyle name="Normal 4 3 5 3 3 5 2" xfId="36684"/>
    <cellStyle name="Normal 4 3 5 3 3 6" xfId="21671"/>
    <cellStyle name="Normal 4 3 5 3 4" xfId="5928"/>
    <cellStyle name="Normal 4 3 5 3 4 2" xfId="25264"/>
    <cellStyle name="Normal 4 3 5 3 5" xfId="9943"/>
    <cellStyle name="Normal 4 3 5 3 5 2" xfId="29272"/>
    <cellStyle name="Normal 4 3 5 3 6" xfId="13744"/>
    <cellStyle name="Normal 4 3 5 3 6 2" xfId="33073"/>
    <cellStyle name="Normal 4 3 5 3 7" xfId="17400"/>
    <cellStyle name="Normal 4 3 5 3 7 2" xfId="36681"/>
    <cellStyle name="Normal 4 3 5 3 8" xfId="21668"/>
    <cellStyle name="Normal 4 3 5 4" xfId="2332"/>
    <cellStyle name="Normal 4 3 5 4 2" xfId="2333"/>
    <cellStyle name="Normal 4 3 5 4 2 2" xfId="2334"/>
    <cellStyle name="Normal 4 3 5 4 2 2 2" xfId="5934"/>
    <cellStyle name="Normal 4 3 5 4 2 2 2 2" xfId="25270"/>
    <cellStyle name="Normal 4 3 5 4 2 2 3" xfId="9949"/>
    <cellStyle name="Normal 4 3 5 4 2 2 3 2" xfId="29278"/>
    <cellStyle name="Normal 4 3 5 4 2 2 4" xfId="13750"/>
    <cellStyle name="Normal 4 3 5 4 2 2 4 2" xfId="33079"/>
    <cellStyle name="Normal 4 3 5 4 2 2 5" xfId="17406"/>
    <cellStyle name="Normal 4 3 5 4 2 2 5 2" xfId="36687"/>
    <cellStyle name="Normal 4 3 5 4 2 2 6" xfId="21674"/>
    <cellStyle name="Normal 4 3 5 4 2 3" xfId="5933"/>
    <cellStyle name="Normal 4 3 5 4 2 3 2" xfId="25269"/>
    <cellStyle name="Normal 4 3 5 4 2 4" xfId="9948"/>
    <cellStyle name="Normal 4 3 5 4 2 4 2" xfId="29277"/>
    <cellStyle name="Normal 4 3 5 4 2 5" xfId="13749"/>
    <cellStyle name="Normal 4 3 5 4 2 5 2" xfId="33078"/>
    <cellStyle name="Normal 4 3 5 4 2 6" xfId="17405"/>
    <cellStyle name="Normal 4 3 5 4 2 6 2" xfId="36686"/>
    <cellStyle name="Normal 4 3 5 4 2 7" xfId="21673"/>
    <cellStyle name="Normal 4 3 5 4 3" xfId="2335"/>
    <cellStyle name="Normal 4 3 5 4 3 2" xfId="5935"/>
    <cellStyle name="Normal 4 3 5 4 3 2 2" xfId="25271"/>
    <cellStyle name="Normal 4 3 5 4 3 3" xfId="9950"/>
    <cellStyle name="Normal 4 3 5 4 3 3 2" xfId="29279"/>
    <cellStyle name="Normal 4 3 5 4 3 4" xfId="13751"/>
    <cellStyle name="Normal 4 3 5 4 3 4 2" xfId="33080"/>
    <cellStyle name="Normal 4 3 5 4 3 5" xfId="17407"/>
    <cellStyle name="Normal 4 3 5 4 3 5 2" xfId="36688"/>
    <cellStyle name="Normal 4 3 5 4 3 6" xfId="21675"/>
    <cellStyle name="Normal 4 3 5 4 4" xfId="5932"/>
    <cellStyle name="Normal 4 3 5 4 4 2" xfId="25268"/>
    <cellStyle name="Normal 4 3 5 4 5" xfId="9947"/>
    <cellStyle name="Normal 4 3 5 4 5 2" xfId="29276"/>
    <cellStyle name="Normal 4 3 5 4 6" xfId="13748"/>
    <cellStyle name="Normal 4 3 5 4 6 2" xfId="33077"/>
    <cellStyle name="Normal 4 3 5 4 7" xfId="17404"/>
    <cellStyle name="Normal 4 3 5 4 7 2" xfId="36685"/>
    <cellStyle name="Normal 4 3 5 4 8" xfId="21672"/>
    <cellStyle name="Normal 4 3 5 5" xfId="2336"/>
    <cellStyle name="Normal 4 3 5 5 2" xfId="2337"/>
    <cellStyle name="Normal 4 3 5 5 2 2" xfId="5937"/>
    <cellStyle name="Normal 4 3 5 5 2 2 2" xfId="25273"/>
    <cellStyle name="Normal 4 3 5 5 2 3" xfId="9952"/>
    <cellStyle name="Normal 4 3 5 5 2 3 2" xfId="29281"/>
    <cellStyle name="Normal 4 3 5 5 2 4" xfId="13753"/>
    <cellStyle name="Normal 4 3 5 5 2 4 2" xfId="33082"/>
    <cellStyle name="Normal 4 3 5 5 2 5" xfId="17409"/>
    <cellStyle name="Normal 4 3 5 5 2 5 2" xfId="36690"/>
    <cellStyle name="Normal 4 3 5 5 2 6" xfId="21677"/>
    <cellStyle name="Normal 4 3 5 5 3" xfId="5936"/>
    <cellStyle name="Normal 4 3 5 5 3 2" xfId="25272"/>
    <cellStyle name="Normal 4 3 5 5 4" xfId="9951"/>
    <cellStyle name="Normal 4 3 5 5 4 2" xfId="29280"/>
    <cellStyle name="Normal 4 3 5 5 5" xfId="13752"/>
    <cellStyle name="Normal 4 3 5 5 5 2" xfId="33081"/>
    <cellStyle name="Normal 4 3 5 5 6" xfId="17408"/>
    <cellStyle name="Normal 4 3 5 5 6 2" xfId="36689"/>
    <cellStyle name="Normal 4 3 5 5 7" xfId="21676"/>
    <cellStyle name="Normal 4 3 5 6" xfId="2338"/>
    <cellStyle name="Normal 4 3 5 6 2" xfId="5938"/>
    <cellStyle name="Normal 4 3 5 6 2 2" xfId="25274"/>
    <cellStyle name="Normal 4 3 5 6 3" xfId="9953"/>
    <cellStyle name="Normal 4 3 5 6 3 2" xfId="29282"/>
    <cellStyle name="Normal 4 3 5 6 4" xfId="13754"/>
    <cellStyle name="Normal 4 3 5 6 4 2" xfId="33083"/>
    <cellStyle name="Normal 4 3 5 6 5" xfId="17410"/>
    <cellStyle name="Normal 4 3 5 6 5 2" xfId="36691"/>
    <cellStyle name="Normal 4 3 5 6 6" xfId="21678"/>
    <cellStyle name="Normal 4 3 5 7" xfId="5923"/>
    <cellStyle name="Normal 4 3 5 7 2" xfId="25259"/>
    <cellStyle name="Normal 4 3 5 8" xfId="7801"/>
    <cellStyle name="Normal 4 3 5 8 2" xfId="27130"/>
    <cellStyle name="Normal 4 3 5 9" xfId="11602"/>
    <cellStyle name="Normal 4 3 5 9 2" xfId="30931"/>
    <cellStyle name="Normal 4 3 6" xfId="333"/>
    <cellStyle name="Normal 4 3 6 2" xfId="2339"/>
    <cellStyle name="Normal 4 3 6 2 2" xfId="2340"/>
    <cellStyle name="Normal 4 3 6 2 2 2" xfId="5941"/>
    <cellStyle name="Normal 4 3 6 2 2 2 2" xfId="25277"/>
    <cellStyle name="Normal 4 3 6 2 2 3" xfId="9955"/>
    <cellStyle name="Normal 4 3 6 2 2 3 2" xfId="29284"/>
    <cellStyle name="Normal 4 3 6 2 2 4" xfId="13756"/>
    <cellStyle name="Normal 4 3 6 2 2 4 2" xfId="33085"/>
    <cellStyle name="Normal 4 3 6 2 2 5" xfId="17413"/>
    <cellStyle name="Normal 4 3 6 2 2 5 2" xfId="36694"/>
    <cellStyle name="Normal 4 3 6 2 2 6" xfId="21680"/>
    <cellStyle name="Normal 4 3 6 2 3" xfId="5940"/>
    <cellStyle name="Normal 4 3 6 2 3 2" xfId="25276"/>
    <cellStyle name="Normal 4 3 6 2 4" xfId="9954"/>
    <cellStyle name="Normal 4 3 6 2 4 2" xfId="29283"/>
    <cellStyle name="Normal 4 3 6 2 5" xfId="13755"/>
    <cellStyle name="Normal 4 3 6 2 5 2" xfId="33084"/>
    <cellStyle name="Normal 4 3 6 2 6" xfId="17412"/>
    <cellStyle name="Normal 4 3 6 2 6 2" xfId="36693"/>
    <cellStyle name="Normal 4 3 6 2 7" xfId="21679"/>
    <cellStyle name="Normal 4 3 6 3" xfId="2341"/>
    <cellStyle name="Normal 4 3 6 3 2" xfId="5942"/>
    <cellStyle name="Normal 4 3 6 3 2 2" xfId="25278"/>
    <cellStyle name="Normal 4 3 6 3 3" xfId="9956"/>
    <cellStyle name="Normal 4 3 6 3 3 2" xfId="29285"/>
    <cellStyle name="Normal 4 3 6 3 4" xfId="13757"/>
    <cellStyle name="Normal 4 3 6 3 4 2" xfId="33086"/>
    <cellStyle name="Normal 4 3 6 3 5" xfId="17414"/>
    <cellStyle name="Normal 4 3 6 3 5 2" xfId="36695"/>
    <cellStyle name="Normal 4 3 6 3 6" xfId="21681"/>
    <cellStyle name="Normal 4 3 6 4" xfId="5939"/>
    <cellStyle name="Normal 4 3 6 4 2" xfId="25275"/>
    <cellStyle name="Normal 4 3 6 5" xfId="7950"/>
    <cellStyle name="Normal 4 3 6 5 2" xfId="27279"/>
    <cellStyle name="Normal 4 3 6 6" xfId="11751"/>
    <cellStyle name="Normal 4 3 6 6 2" xfId="31080"/>
    <cellStyle name="Normal 4 3 6 7" xfId="17411"/>
    <cellStyle name="Normal 4 3 6 7 2" xfId="36692"/>
    <cellStyle name="Normal 4 3 6 8" xfId="19675"/>
    <cellStyle name="Normal 4 3 7" xfId="2342"/>
    <cellStyle name="Normal 4 3 7 2" xfId="2343"/>
    <cellStyle name="Normal 4 3 7 2 2" xfId="2344"/>
    <cellStyle name="Normal 4 3 7 2 2 2" xfId="5945"/>
    <cellStyle name="Normal 4 3 7 2 2 2 2" xfId="25281"/>
    <cellStyle name="Normal 4 3 7 2 2 3" xfId="9959"/>
    <cellStyle name="Normal 4 3 7 2 2 3 2" xfId="29288"/>
    <cellStyle name="Normal 4 3 7 2 2 4" xfId="13760"/>
    <cellStyle name="Normal 4 3 7 2 2 4 2" xfId="33089"/>
    <cellStyle name="Normal 4 3 7 2 2 5" xfId="17417"/>
    <cellStyle name="Normal 4 3 7 2 2 5 2" xfId="36698"/>
    <cellStyle name="Normal 4 3 7 2 2 6" xfId="21684"/>
    <cellStyle name="Normal 4 3 7 2 3" xfId="5944"/>
    <cellStyle name="Normal 4 3 7 2 3 2" xfId="25280"/>
    <cellStyle name="Normal 4 3 7 2 4" xfId="9958"/>
    <cellStyle name="Normal 4 3 7 2 4 2" xfId="29287"/>
    <cellStyle name="Normal 4 3 7 2 5" xfId="13759"/>
    <cellStyle name="Normal 4 3 7 2 5 2" xfId="33088"/>
    <cellStyle name="Normal 4 3 7 2 6" xfId="17416"/>
    <cellStyle name="Normal 4 3 7 2 6 2" xfId="36697"/>
    <cellStyle name="Normal 4 3 7 2 7" xfId="21683"/>
    <cellStyle name="Normal 4 3 7 3" xfId="2345"/>
    <cellStyle name="Normal 4 3 7 3 2" xfId="5946"/>
    <cellStyle name="Normal 4 3 7 3 2 2" xfId="25282"/>
    <cellStyle name="Normal 4 3 7 3 3" xfId="9960"/>
    <cellStyle name="Normal 4 3 7 3 3 2" xfId="29289"/>
    <cellStyle name="Normal 4 3 7 3 4" xfId="13761"/>
    <cellStyle name="Normal 4 3 7 3 4 2" xfId="33090"/>
    <cellStyle name="Normal 4 3 7 3 5" xfId="17418"/>
    <cellStyle name="Normal 4 3 7 3 5 2" xfId="36699"/>
    <cellStyle name="Normal 4 3 7 3 6" xfId="21685"/>
    <cellStyle name="Normal 4 3 7 4" xfId="5943"/>
    <cellStyle name="Normal 4 3 7 4 2" xfId="25279"/>
    <cellStyle name="Normal 4 3 7 5" xfId="9957"/>
    <cellStyle name="Normal 4 3 7 5 2" xfId="29286"/>
    <cellStyle name="Normal 4 3 7 6" xfId="13758"/>
    <cellStyle name="Normal 4 3 7 6 2" xfId="33087"/>
    <cellStyle name="Normal 4 3 7 7" xfId="17415"/>
    <cellStyle name="Normal 4 3 7 7 2" xfId="36696"/>
    <cellStyle name="Normal 4 3 7 8" xfId="21682"/>
    <cellStyle name="Normal 4 3 8" xfId="2346"/>
    <cellStyle name="Normal 4 3 8 2" xfId="2347"/>
    <cellStyle name="Normal 4 3 8 2 2" xfId="2348"/>
    <cellStyle name="Normal 4 3 8 2 2 2" xfId="5949"/>
    <cellStyle name="Normal 4 3 8 2 2 2 2" xfId="25285"/>
    <cellStyle name="Normal 4 3 8 2 2 3" xfId="9963"/>
    <cellStyle name="Normal 4 3 8 2 2 3 2" xfId="29292"/>
    <cellStyle name="Normal 4 3 8 2 2 4" xfId="13764"/>
    <cellStyle name="Normal 4 3 8 2 2 4 2" xfId="33093"/>
    <cellStyle name="Normal 4 3 8 2 2 5" xfId="17421"/>
    <cellStyle name="Normal 4 3 8 2 2 5 2" xfId="36702"/>
    <cellStyle name="Normal 4 3 8 2 2 6" xfId="21688"/>
    <cellStyle name="Normal 4 3 8 2 3" xfId="5948"/>
    <cellStyle name="Normal 4 3 8 2 3 2" xfId="25284"/>
    <cellStyle name="Normal 4 3 8 2 4" xfId="9962"/>
    <cellStyle name="Normal 4 3 8 2 4 2" xfId="29291"/>
    <cellStyle name="Normal 4 3 8 2 5" xfId="13763"/>
    <cellStyle name="Normal 4 3 8 2 5 2" xfId="33092"/>
    <cellStyle name="Normal 4 3 8 2 6" xfId="17420"/>
    <cellStyle name="Normal 4 3 8 2 6 2" xfId="36701"/>
    <cellStyle name="Normal 4 3 8 2 7" xfId="21687"/>
    <cellStyle name="Normal 4 3 8 3" xfId="2349"/>
    <cellStyle name="Normal 4 3 8 3 2" xfId="5950"/>
    <cellStyle name="Normal 4 3 8 3 2 2" xfId="25286"/>
    <cellStyle name="Normal 4 3 8 3 3" xfId="9964"/>
    <cellStyle name="Normal 4 3 8 3 3 2" xfId="29293"/>
    <cellStyle name="Normal 4 3 8 3 4" xfId="13765"/>
    <cellStyle name="Normal 4 3 8 3 4 2" xfId="33094"/>
    <cellStyle name="Normal 4 3 8 3 5" xfId="17422"/>
    <cellStyle name="Normal 4 3 8 3 5 2" xfId="36703"/>
    <cellStyle name="Normal 4 3 8 3 6" xfId="21689"/>
    <cellStyle name="Normal 4 3 8 4" xfId="5947"/>
    <cellStyle name="Normal 4 3 8 4 2" xfId="25283"/>
    <cellStyle name="Normal 4 3 8 5" xfId="9961"/>
    <cellStyle name="Normal 4 3 8 5 2" xfId="29290"/>
    <cellStyle name="Normal 4 3 8 6" xfId="13762"/>
    <cellStyle name="Normal 4 3 8 6 2" xfId="33091"/>
    <cellStyle name="Normal 4 3 8 7" xfId="17419"/>
    <cellStyle name="Normal 4 3 8 7 2" xfId="36700"/>
    <cellStyle name="Normal 4 3 8 8" xfId="21686"/>
    <cellStyle name="Normal 4 3 9" xfId="2350"/>
    <cellStyle name="Normal 4 3 9 2" xfId="2351"/>
    <cellStyle name="Normal 4 3 9 2 2" xfId="2352"/>
    <cellStyle name="Normal 4 3 9 2 2 2" xfId="5953"/>
    <cellStyle name="Normal 4 3 9 2 2 2 2" xfId="25289"/>
    <cellStyle name="Normal 4 3 9 2 2 3" xfId="9967"/>
    <cellStyle name="Normal 4 3 9 2 2 3 2" xfId="29296"/>
    <cellStyle name="Normal 4 3 9 2 2 4" xfId="13768"/>
    <cellStyle name="Normal 4 3 9 2 2 4 2" xfId="33097"/>
    <cellStyle name="Normal 4 3 9 2 2 5" xfId="17425"/>
    <cellStyle name="Normal 4 3 9 2 2 5 2" xfId="36706"/>
    <cellStyle name="Normal 4 3 9 2 2 6" xfId="21692"/>
    <cellStyle name="Normal 4 3 9 2 3" xfId="5952"/>
    <cellStyle name="Normal 4 3 9 2 3 2" xfId="25288"/>
    <cellStyle name="Normal 4 3 9 2 4" xfId="9966"/>
    <cellStyle name="Normal 4 3 9 2 4 2" xfId="29295"/>
    <cellStyle name="Normal 4 3 9 2 5" xfId="13767"/>
    <cellStyle name="Normal 4 3 9 2 5 2" xfId="33096"/>
    <cellStyle name="Normal 4 3 9 2 6" xfId="17424"/>
    <cellStyle name="Normal 4 3 9 2 6 2" xfId="36705"/>
    <cellStyle name="Normal 4 3 9 2 7" xfId="21691"/>
    <cellStyle name="Normal 4 3 9 3" xfId="2353"/>
    <cellStyle name="Normal 4 3 9 3 2" xfId="5954"/>
    <cellStyle name="Normal 4 3 9 3 2 2" xfId="25290"/>
    <cellStyle name="Normal 4 3 9 3 3" xfId="9968"/>
    <cellStyle name="Normal 4 3 9 3 3 2" xfId="29297"/>
    <cellStyle name="Normal 4 3 9 3 4" xfId="13769"/>
    <cellStyle name="Normal 4 3 9 3 4 2" xfId="33098"/>
    <cellStyle name="Normal 4 3 9 3 5" xfId="17426"/>
    <cellStyle name="Normal 4 3 9 3 5 2" xfId="36707"/>
    <cellStyle name="Normal 4 3 9 3 6" xfId="21693"/>
    <cellStyle name="Normal 4 3 9 4" xfId="5951"/>
    <cellStyle name="Normal 4 3 9 4 2" xfId="25287"/>
    <cellStyle name="Normal 4 3 9 5" xfId="9965"/>
    <cellStyle name="Normal 4 3 9 5 2" xfId="29294"/>
    <cellStyle name="Normal 4 3 9 6" xfId="13766"/>
    <cellStyle name="Normal 4 3 9 6 2" xfId="33095"/>
    <cellStyle name="Normal 4 3 9 7" xfId="17423"/>
    <cellStyle name="Normal 4 3 9 7 2" xfId="36704"/>
    <cellStyle name="Normal 4 3 9 8" xfId="21690"/>
    <cellStyle name="Normal 4 4" xfId="82"/>
    <cellStyle name="Normal 4 4 10" xfId="2354"/>
    <cellStyle name="Normal 4 4 10 2" xfId="5956"/>
    <cellStyle name="Normal 4 4 10 2 2" xfId="25292"/>
    <cellStyle name="Normal 4 4 10 3" xfId="9969"/>
    <cellStyle name="Normal 4 4 10 3 2" xfId="29298"/>
    <cellStyle name="Normal 4 4 10 4" xfId="13770"/>
    <cellStyle name="Normal 4 4 10 4 2" xfId="33099"/>
    <cellStyle name="Normal 4 4 10 5" xfId="17428"/>
    <cellStyle name="Normal 4 4 10 5 2" xfId="36709"/>
    <cellStyle name="Normal 4 4 10 6" xfId="21694"/>
    <cellStyle name="Normal 4 4 11" xfId="5955"/>
    <cellStyle name="Normal 4 4 11 2" xfId="25291"/>
    <cellStyle name="Normal 4 4 12" xfId="7740"/>
    <cellStyle name="Normal 4 4 12 2" xfId="27069"/>
    <cellStyle name="Normal 4 4 13" xfId="11541"/>
    <cellStyle name="Normal 4 4 13 2" xfId="30870"/>
    <cellStyle name="Normal 4 4 14" xfId="17427"/>
    <cellStyle name="Normal 4 4 14 2" xfId="36708"/>
    <cellStyle name="Normal 4 4 15" xfId="19465"/>
    <cellStyle name="Normal 4 4 2" xfId="131"/>
    <cellStyle name="Normal 4 4 2 10" xfId="5957"/>
    <cellStyle name="Normal 4 4 2 10 2" xfId="25293"/>
    <cellStyle name="Normal 4 4 2 11" xfId="7777"/>
    <cellStyle name="Normal 4 4 2 11 2" xfId="27106"/>
    <cellStyle name="Normal 4 4 2 12" xfId="11578"/>
    <cellStyle name="Normal 4 4 2 12 2" xfId="30907"/>
    <cellStyle name="Normal 4 4 2 13" xfId="17429"/>
    <cellStyle name="Normal 4 4 2 13 2" xfId="36710"/>
    <cellStyle name="Normal 4 4 2 14" xfId="19502"/>
    <cellStyle name="Normal 4 4 2 2" xfId="280"/>
    <cellStyle name="Normal 4 4 2 2 10" xfId="17430"/>
    <cellStyle name="Normal 4 4 2 2 10 2" xfId="36711"/>
    <cellStyle name="Normal 4 4 2 2 11" xfId="19648"/>
    <cellStyle name="Normal 4 4 2 2 2" xfId="528"/>
    <cellStyle name="Normal 4 4 2 2 2 2" xfId="2355"/>
    <cellStyle name="Normal 4 4 2 2 2 2 2" xfId="2356"/>
    <cellStyle name="Normal 4 4 2 2 2 2 2 2" xfId="5961"/>
    <cellStyle name="Normal 4 4 2 2 2 2 2 2 2" xfId="25297"/>
    <cellStyle name="Normal 4 4 2 2 2 2 2 3" xfId="9971"/>
    <cellStyle name="Normal 4 4 2 2 2 2 2 3 2" xfId="29300"/>
    <cellStyle name="Normal 4 4 2 2 2 2 2 4" xfId="13772"/>
    <cellStyle name="Normal 4 4 2 2 2 2 2 4 2" xfId="33101"/>
    <cellStyle name="Normal 4 4 2 2 2 2 2 5" xfId="17433"/>
    <cellStyle name="Normal 4 4 2 2 2 2 2 5 2" xfId="36714"/>
    <cellStyle name="Normal 4 4 2 2 2 2 2 6" xfId="21696"/>
    <cellStyle name="Normal 4 4 2 2 2 2 3" xfId="5960"/>
    <cellStyle name="Normal 4 4 2 2 2 2 3 2" xfId="25296"/>
    <cellStyle name="Normal 4 4 2 2 2 2 4" xfId="9970"/>
    <cellStyle name="Normal 4 4 2 2 2 2 4 2" xfId="29299"/>
    <cellStyle name="Normal 4 4 2 2 2 2 5" xfId="13771"/>
    <cellStyle name="Normal 4 4 2 2 2 2 5 2" xfId="33100"/>
    <cellStyle name="Normal 4 4 2 2 2 2 6" xfId="17432"/>
    <cellStyle name="Normal 4 4 2 2 2 2 6 2" xfId="36713"/>
    <cellStyle name="Normal 4 4 2 2 2 2 7" xfId="21695"/>
    <cellStyle name="Normal 4 4 2 2 2 3" xfId="2357"/>
    <cellStyle name="Normal 4 4 2 2 2 3 2" xfId="5962"/>
    <cellStyle name="Normal 4 4 2 2 2 3 2 2" xfId="25298"/>
    <cellStyle name="Normal 4 4 2 2 2 3 3" xfId="9972"/>
    <cellStyle name="Normal 4 4 2 2 2 3 3 2" xfId="29301"/>
    <cellStyle name="Normal 4 4 2 2 2 3 4" xfId="13773"/>
    <cellStyle name="Normal 4 4 2 2 2 3 4 2" xfId="33102"/>
    <cellStyle name="Normal 4 4 2 2 2 3 5" xfId="17434"/>
    <cellStyle name="Normal 4 4 2 2 2 3 5 2" xfId="36715"/>
    <cellStyle name="Normal 4 4 2 2 2 3 6" xfId="21697"/>
    <cellStyle name="Normal 4 4 2 2 2 4" xfId="5959"/>
    <cellStyle name="Normal 4 4 2 2 2 4 2" xfId="25295"/>
    <cellStyle name="Normal 4 4 2 2 2 5" xfId="8145"/>
    <cellStyle name="Normal 4 4 2 2 2 5 2" xfId="27474"/>
    <cellStyle name="Normal 4 4 2 2 2 6" xfId="11946"/>
    <cellStyle name="Normal 4 4 2 2 2 6 2" xfId="31275"/>
    <cellStyle name="Normal 4 4 2 2 2 7" xfId="17431"/>
    <cellStyle name="Normal 4 4 2 2 2 7 2" xfId="36712"/>
    <cellStyle name="Normal 4 4 2 2 2 8" xfId="19870"/>
    <cellStyle name="Normal 4 4 2 2 3" xfId="2358"/>
    <cellStyle name="Normal 4 4 2 2 3 2" xfId="2359"/>
    <cellStyle name="Normal 4 4 2 2 3 2 2" xfId="2360"/>
    <cellStyle name="Normal 4 4 2 2 3 2 2 2" xfId="5965"/>
    <cellStyle name="Normal 4 4 2 2 3 2 2 2 2" xfId="25301"/>
    <cellStyle name="Normal 4 4 2 2 3 2 2 3" xfId="9975"/>
    <cellStyle name="Normal 4 4 2 2 3 2 2 3 2" xfId="29304"/>
    <cellStyle name="Normal 4 4 2 2 3 2 2 4" xfId="13776"/>
    <cellStyle name="Normal 4 4 2 2 3 2 2 4 2" xfId="33105"/>
    <cellStyle name="Normal 4 4 2 2 3 2 2 5" xfId="17437"/>
    <cellStyle name="Normal 4 4 2 2 3 2 2 5 2" xfId="36718"/>
    <cellStyle name="Normal 4 4 2 2 3 2 2 6" xfId="21700"/>
    <cellStyle name="Normal 4 4 2 2 3 2 3" xfId="5964"/>
    <cellStyle name="Normal 4 4 2 2 3 2 3 2" xfId="25300"/>
    <cellStyle name="Normal 4 4 2 2 3 2 4" xfId="9974"/>
    <cellStyle name="Normal 4 4 2 2 3 2 4 2" xfId="29303"/>
    <cellStyle name="Normal 4 4 2 2 3 2 5" xfId="13775"/>
    <cellStyle name="Normal 4 4 2 2 3 2 5 2" xfId="33104"/>
    <cellStyle name="Normal 4 4 2 2 3 2 6" xfId="17436"/>
    <cellStyle name="Normal 4 4 2 2 3 2 6 2" xfId="36717"/>
    <cellStyle name="Normal 4 4 2 2 3 2 7" xfId="21699"/>
    <cellStyle name="Normal 4 4 2 2 3 3" xfId="2361"/>
    <cellStyle name="Normal 4 4 2 2 3 3 2" xfId="5966"/>
    <cellStyle name="Normal 4 4 2 2 3 3 2 2" xfId="25302"/>
    <cellStyle name="Normal 4 4 2 2 3 3 3" xfId="9976"/>
    <cellStyle name="Normal 4 4 2 2 3 3 3 2" xfId="29305"/>
    <cellStyle name="Normal 4 4 2 2 3 3 4" xfId="13777"/>
    <cellStyle name="Normal 4 4 2 2 3 3 4 2" xfId="33106"/>
    <cellStyle name="Normal 4 4 2 2 3 3 5" xfId="17438"/>
    <cellStyle name="Normal 4 4 2 2 3 3 5 2" xfId="36719"/>
    <cellStyle name="Normal 4 4 2 2 3 3 6" xfId="21701"/>
    <cellStyle name="Normal 4 4 2 2 3 4" xfId="5963"/>
    <cellStyle name="Normal 4 4 2 2 3 4 2" xfId="25299"/>
    <cellStyle name="Normal 4 4 2 2 3 5" xfId="9973"/>
    <cellStyle name="Normal 4 4 2 2 3 5 2" xfId="29302"/>
    <cellStyle name="Normal 4 4 2 2 3 6" xfId="13774"/>
    <cellStyle name="Normal 4 4 2 2 3 6 2" xfId="33103"/>
    <cellStyle name="Normal 4 4 2 2 3 7" xfId="17435"/>
    <cellStyle name="Normal 4 4 2 2 3 7 2" xfId="36716"/>
    <cellStyle name="Normal 4 4 2 2 3 8" xfId="21698"/>
    <cellStyle name="Normal 4 4 2 2 4" xfId="2362"/>
    <cellStyle name="Normal 4 4 2 2 4 2" xfId="2363"/>
    <cellStyle name="Normal 4 4 2 2 4 2 2" xfId="2364"/>
    <cellStyle name="Normal 4 4 2 2 4 2 2 2" xfId="5969"/>
    <cellStyle name="Normal 4 4 2 2 4 2 2 2 2" xfId="25305"/>
    <cellStyle name="Normal 4 4 2 2 4 2 2 3" xfId="9979"/>
    <cellStyle name="Normal 4 4 2 2 4 2 2 3 2" xfId="29308"/>
    <cellStyle name="Normal 4 4 2 2 4 2 2 4" xfId="13780"/>
    <cellStyle name="Normal 4 4 2 2 4 2 2 4 2" xfId="33109"/>
    <cellStyle name="Normal 4 4 2 2 4 2 2 5" xfId="17441"/>
    <cellStyle name="Normal 4 4 2 2 4 2 2 5 2" xfId="36722"/>
    <cellStyle name="Normal 4 4 2 2 4 2 2 6" xfId="21704"/>
    <cellStyle name="Normal 4 4 2 2 4 2 3" xfId="5968"/>
    <cellStyle name="Normal 4 4 2 2 4 2 3 2" xfId="25304"/>
    <cellStyle name="Normal 4 4 2 2 4 2 4" xfId="9978"/>
    <cellStyle name="Normal 4 4 2 2 4 2 4 2" xfId="29307"/>
    <cellStyle name="Normal 4 4 2 2 4 2 5" xfId="13779"/>
    <cellStyle name="Normal 4 4 2 2 4 2 5 2" xfId="33108"/>
    <cellStyle name="Normal 4 4 2 2 4 2 6" xfId="17440"/>
    <cellStyle name="Normal 4 4 2 2 4 2 6 2" xfId="36721"/>
    <cellStyle name="Normal 4 4 2 2 4 2 7" xfId="21703"/>
    <cellStyle name="Normal 4 4 2 2 4 3" xfId="2365"/>
    <cellStyle name="Normal 4 4 2 2 4 3 2" xfId="5970"/>
    <cellStyle name="Normal 4 4 2 2 4 3 2 2" xfId="25306"/>
    <cellStyle name="Normal 4 4 2 2 4 3 3" xfId="9980"/>
    <cellStyle name="Normal 4 4 2 2 4 3 3 2" xfId="29309"/>
    <cellStyle name="Normal 4 4 2 2 4 3 4" xfId="13781"/>
    <cellStyle name="Normal 4 4 2 2 4 3 4 2" xfId="33110"/>
    <cellStyle name="Normal 4 4 2 2 4 3 5" xfId="17442"/>
    <cellStyle name="Normal 4 4 2 2 4 3 5 2" xfId="36723"/>
    <cellStyle name="Normal 4 4 2 2 4 3 6" xfId="21705"/>
    <cellStyle name="Normal 4 4 2 2 4 4" xfId="5967"/>
    <cellStyle name="Normal 4 4 2 2 4 4 2" xfId="25303"/>
    <cellStyle name="Normal 4 4 2 2 4 5" xfId="9977"/>
    <cellStyle name="Normal 4 4 2 2 4 5 2" xfId="29306"/>
    <cellStyle name="Normal 4 4 2 2 4 6" xfId="13778"/>
    <cellStyle name="Normal 4 4 2 2 4 6 2" xfId="33107"/>
    <cellStyle name="Normal 4 4 2 2 4 7" xfId="17439"/>
    <cellStyle name="Normal 4 4 2 2 4 7 2" xfId="36720"/>
    <cellStyle name="Normal 4 4 2 2 4 8" xfId="21702"/>
    <cellStyle name="Normal 4 4 2 2 5" xfId="2366"/>
    <cellStyle name="Normal 4 4 2 2 5 2" xfId="2367"/>
    <cellStyle name="Normal 4 4 2 2 5 2 2" xfId="5972"/>
    <cellStyle name="Normal 4 4 2 2 5 2 2 2" xfId="25308"/>
    <cellStyle name="Normal 4 4 2 2 5 2 3" xfId="9982"/>
    <cellStyle name="Normal 4 4 2 2 5 2 3 2" xfId="29311"/>
    <cellStyle name="Normal 4 4 2 2 5 2 4" xfId="13783"/>
    <cellStyle name="Normal 4 4 2 2 5 2 4 2" xfId="33112"/>
    <cellStyle name="Normal 4 4 2 2 5 2 5" xfId="17444"/>
    <cellStyle name="Normal 4 4 2 2 5 2 5 2" xfId="36725"/>
    <cellStyle name="Normal 4 4 2 2 5 2 6" xfId="21707"/>
    <cellStyle name="Normal 4 4 2 2 5 3" xfId="5971"/>
    <cellStyle name="Normal 4 4 2 2 5 3 2" xfId="25307"/>
    <cellStyle name="Normal 4 4 2 2 5 4" xfId="9981"/>
    <cellStyle name="Normal 4 4 2 2 5 4 2" xfId="29310"/>
    <cellStyle name="Normal 4 4 2 2 5 5" xfId="13782"/>
    <cellStyle name="Normal 4 4 2 2 5 5 2" xfId="33111"/>
    <cellStyle name="Normal 4 4 2 2 5 6" xfId="17443"/>
    <cellStyle name="Normal 4 4 2 2 5 6 2" xfId="36724"/>
    <cellStyle name="Normal 4 4 2 2 5 7" xfId="21706"/>
    <cellStyle name="Normal 4 4 2 2 6" xfId="2368"/>
    <cellStyle name="Normal 4 4 2 2 6 2" xfId="5973"/>
    <cellStyle name="Normal 4 4 2 2 6 2 2" xfId="25309"/>
    <cellStyle name="Normal 4 4 2 2 6 3" xfId="9983"/>
    <cellStyle name="Normal 4 4 2 2 6 3 2" xfId="29312"/>
    <cellStyle name="Normal 4 4 2 2 6 4" xfId="13784"/>
    <cellStyle name="Normal 4 4 2 2 6 4 2" xfId="33113"/>
    <cellStyle name="Normal 4 4 2 2 6 5" xfId="17445"/>
    <cellStyle name="Normal 4 4 2 2 6 5 2" xfId="36726"/>
    <cellStyle name="Normal 4 4 2 2 6 6" xfId="21708"/>
    <cellStyle name="Normal 4 4 2 2 7" xfId="5958"/>
    <cellStyle name="Normal 4 4 2 2 7 2" xfId="25294"/>
    <cellStyle name="Normal 4 4 2 2 8" xfId="7923"/>
    <cellStyle name="Normal 4 4 2 2 8 2" xfId="27252"/>
    <cellStyle name="Normal 4 4 2 2 9" xfId="11724"/>
    <cellStyle name="Normal 4 4 2 2 9 2" xfId="31053"/>
    <cellStyle name="Normal 4 4 2 3" xfId="206"/>
    <cellStyle name="Normal 4 4 2 3 10" xfId="17446"/>
    <cellStyle name="Normal 4 4 2 3 10 2" xfId="36727"/>
    <cellStyle name="Normal 4 4 2 3 11" xfId="19575"/>
    <cellStyle name="Normal 4 4 2 3 2" xfId="455"/>
    <cellStyle name="Normal 4 4 2 3 2 2" xfId="2369"/>
    <cellStyle name="Normal 4 4 2 3 2 2 2" xfId="2370"/>
    <cellStyle name="Normal 4 4 2 3 2 2 2 2" xfId="5977"/>
    <cellStyle name="Normal 4 4 2 3 2 2 2 2 2" xfId="25313"/>
    <cellStyle name="Normal 4 4 2 3 2 2 2 3" xfId="9985"/>
    <cellStyle name="Normal 4 4 2 3 2 2 2 3 2" xfId="29314"/>
    <cellStyle name="Normal 4 4 2 3 2 2 2 4" xfId="13786"/>
    <cellStyle name="Normal 4 4 2 3 2 2 2 4 2" xfId="33115"/>
    <cellStyle name="Normal 4 4 2 3 2 2 2 5" xfId="17449"/>
    <cellStyle name="Normal 4 4 2 3 2 2 2 5 2" xfId="36730"/>
    <cellStyle name="Normal 4 4 2 3 2 2 2 6" xfId="21710"/>
    <cellStyle name="Normal 4 4 2 3 2 2 3" xfId="5976"/>
    <cellStyle name="Normal 4 4 2 3 2 2 3 2" xfId="25312"/>
    <cellStyle name="Normal 4 4 2 3 2 2 4" xfId="9984"/>
    <cellStyle name="Normal 4 4 2 3 2 2 4 2" xfId="29313"/>
    <cellStyle name="Normal 4 4 2 3 2 2 5" xfId="13785"/>
    <cellStyle name="Normal 4 4 2 3 2 2 5 2" xfId="33114"/>
    <cellStyle name="Normal 4 4 2 3 2 2 6" xfId="17448"/>
    <cellStyle name="Normal 4 4 2 3 2 2 6 2" xfId="36729"/>
    <cellStyle name="Normal 4 4 2 3 2 2 7" xfId="21709"/>
    <cellStyle name="Normal 4 4 2 3 2 3" xfId="2371"/>
    <cellStyle name="Normal 4 4 2 3 2 3 2" xfId="5978"/>
    <cellStyle name="Normal 4 4 2 3 2 3 2 2" xfId="25314"/>
    <cellStyle name="Normal 4 4 2 3 2 3 3" xfId="9986"/>
    <cellStyle name="Normal 4 4 2 3 2 3 3 2" xfId="29315"/>
    <cellStyle name="Normal 4 4 2 3 2 3 4" xfId="13787"/>
    <cellStyle name="Normal 4 4 2 3 2 3 4 2" xfId="33116"/>
    <cellStyle name="Normal 4 4 2 3 2 3 5" xfId="17450"/>
    <cellStyle name="Normal 4 4 2 3 2 3 5 2" xfId="36731"/>
    <cellStyle name="Normal 4 4 2 3 2 3 6" xfId="21711"/>
    <cellStyle name="Normal 4 4 2 3 2 4" xfId="5975"/>
    <cellStyle name="Normal 4 4 2 3 2 4 2" xfId="25311"/>
    <cellStyle name="Normal 4 4 2 3 2 5" xfId="8072"/>
    <cellStyle name="Normal 4 4 2 3 2 5 2" xfId="27401"/>
    <cellStyle name="Normal 4 4 2 3 2 6" xfId="11873"/>
    <cellStyle name="Normal 4 4 2 3 2 6 2" xfId="31202"/>
    <cellStyle name="Normal 4 4 2 3 2 7" xfId="17447"/>
    <cellStyle name="Normal 4 4 2 3 2 7 2" xfId="36728"/>
    <cellStyle name="Normal 4 4 2 3 2 8" xfId="19797"/>
    <cellStyle name="Normal 4 4 2 3 3" xfId="2372"/>
    <cellStyle name="Normal 4 4 2 3 3 2" xfId="2373"/>
    <cellStyle name="Normal 4 4 2 3 3 2 2" xfId="2374"/>
    <cellStyle name="Normal 4 4 2 3 3 2 2 2" xfId="5981"/>
    <cellStyle name="Normal 4 4 2 3 3 2 2 2 2" xfId="25317"/>
    <cellStyle name="Normal 4 4 2 3 3 2 2 3" xfId="9989"/>
    <cellStyle name="Normal 4 4 2 3 3 2 2 3 2" xfId="29318"/>
    <cellStyle name="Normal 4 4 2 3 3 2 2 4" xfId="13790"/>
    <cellStyle name="Normal 4 4 2 3 3 2 2 4 2" xfId="33119"/>
    <cellStyle name="Normal 4 4 2 3 3 2 2 5" xfId="17453"/>
    <cellStyle name="Normal 4 4 2 3 3 2 2 5 2" xfId="36734"/>
    <cellStyle name="Normal 4 4 2 3 3 2 2 6" xfId="21714"/>
    <cellStyle name="Normal 4 4 2 3 3 2 3" xfId="5980"/>
    <cellStyle name="Normal 4 4 2 3 3 2 3 2" xfId="25316"/>
    <cellStyle name="Normal 4 4 2 3 3 2 4" xfId="9988"/>
    <cellStyle name="Normal 4 4 2 3 3 2 4 2" xfId="29317"/>
    <cellStyle name="Normal 4 4 2 3 3 2 5" xfId="13789"/>
    <cellStyle name="Normal 4 4 2 3 3 2 5 2" xfId="33118"/>
    <cellStyle name="Normal 4 4 2 3 3 2 6" xfId="17452"/>
    <cellStyle name="Normal 4 4 2 3 3 2 6 2" xfId="36733"/>
    <cellStyle name="Normal 4 4 2 3 3 2 7" xfId="21713"/>
    <cellStyle name="Normal 4 4 2 3 3 3" xfId="2375"/>
    <cellStyle name="Normal 4 4 2 3 3 3 2" xfId="5982"/>
    <cellStyle name="Normal 4 4 2 3 3 3 2 2" xfId="25318"/>
    <cellStyle name="Normal 4 4 2 3 3 3 3" xfId="9990"/>
    <cellStyle name="Normal 4 4 2 3 3 3 3 2" xfId="29319"/>
    <cellStyle name="Normal 4 4 2 3 3 3 4" xfId="13791"/>
    <cellStyle name="Normal 4 4 2 3 3 3 4 2" xfId="33120"/>
    <cellStyle name="Normal 4 4 2 3 3 3 5" xfId="17454"/>
    <cellStyle name="Normal 4 4 2 3 3 3 5 2" xfId="36735"/>
    <cellStyle name="Normal 4 4 2 3 3 3 6" xfId="21715"/>
    <cellStyle name="Normal 4 4 2 3 3 4" xfId="5979"/>
    <cellStyle name="Normal 4 4 2 3 3 4 2" xfId="25315"/>
    <cellStyle name="Normal 4 4 2 3 3 5" xfId="9987"/>
    <cellStyle name="Normal 4 4 2 3 3 5 2" xfId="29316"/>
    <cellStyle name="Normal 4 4 2 3 3 6" xfId="13788"/>
    <cellStyle name="Normal 4 4 2 3 3 6 2" xfId="33117"/>
    <cellStyle name="Normal 4 4 2 3 3 7" xfId="17451"/>
    <cellStyle name="Normal 4 4 2 3 3 7 2" xfId="36732"/>
    <cellStyle name="Normal 4 4 2 3 3 8" xfId="21712"/>
    <cellStyle name="Normal 4 4 2 3 4" xfId="2376"/>
    <cellStyle name="Normal 4 4 2 3 4 2" xfId="2377"/>
    <cellStyle name="Normal 4 4 2 3 4 2 2" xfId="2378"/>
    <cellStyle name="Normal 4 4 2 3 4 2 2 2" xfId="5985"/>
    <cellStyle name="Normal 4 4 2 3 4 2 2 2 2" xfId="25321"/>
    <cellStyle name="Normal 4 4 2 3 4 2 2 3" xfId="9993"/>
    <cellStyle name="Normal 4 4 2 3 4 2 2 3 2" xfId="29322"/>
    <cellStyle name="Normal 4 4 2 3 4 2 2 4" xfId="13794"/>
    <cellStyle name="Normal 4 4 2 3 4 2 2 4 2" xfId="33123"/>
    <cellStyle name="Normal 4 4 2 3 4 2 2 5" xfId="17457"/>
    <cellStyle name="Normal 4 4 2 3 4 2 2 5 2" xfId="36738"/>
    <cellStyle name="Normal 4 4 2 3 4 2 2 6" xfId="21718"/>
    <cellStyle name="Normal 4 4 2 3 4 2 3" xfId="5984"/>
    <cellStyle name="Normal 4 4 2 3 4 2 3 2" xfId="25320"/>
    <cellStyle name="Normal 4 4 2 3 4 2 4" xfId="9992"/>
    <cellStyle name="Normal 4 4 2 3 4 2 4 2" xfId="29321"/>
    <cellStyle name="Normal 4 4 2 3 4 2 5" xfId="13793"/>
    <cellStyle name="Normal 4 4 2 3 4 2 5 2" xfId="33122"/>
    <cellStyle name="Normal 4 4 2 3 4 2 6" xfId="17456"/>
    <cellStyle name="Normal 4 4 2 3 4 2 6 2" xfId="36737"/>
    <cellStyle name="Normal 4 4 2 3 4 2 7" xfId="21717"/>
    <cellStyle name="Normal 4 4 2 3 4 3" xfId="2379"/>
    <cellStyle name="Normal 4 4 2 3 4 3 2" xfId="5986"/>
    <cellStyle name="Normal 4 4 2 3 4 3 2 2" xfId="25322"/>
    <cellStyle name="Normal 4 4 2 3 4 3 3" xfId="9994"/>
    <cellStyle name="Normal 4 4 2 3 4 3 3 2" xfId="29323"/>
    <cellStyle name="Normal 4 4 2 3 4 3 4" xfId="13795"/>
    <cellStyle name="Normal 4 4 2 3 4 3 4 2" xfId="33124"/>
    <cellStyle name="Normal 4 4 2 3 4 3 5" xfId="17458"/>
    <cellStyle name="Normal 4 4 2 3 4 3 5 2" xfId="36739"/>
    <cellStyle name="Normal 4 4 2 3 4 3 6" xfId="21719"/>
    <cellStyle name="Normal 4 4 2 3 4 4" xfId="5983"/>
    <cellStyle name="Normal 4 4 2 3 4 4 2" xfId="25319"/>
    <cellStyle name="Normal 4 4 2 3 4 5" xfId="9991"/>
    <cellStyle name="Normal 4 4 2 3 4 5 2" xfId="29320"/>
    <cellStyle name="Normal 4 4 2 3 4 6" xfId="13792"/>
    <cellStyle name="Normal 4 4 2 3 4 6 2" xfId="33121"/>
    <cellStyle name="Normal 4 4 2 3 4 7" xfId="17455"/>
    <cellStyle name="Normal 4 4 2 3 4 7 2" xfId="36736"/>
    <cellStyle name="Normal 4 4 2 3 4 8" xfId="21716"/>
    <cellStyle name="Normal 4 4 2 3 5" xfId="2380"/>
    <cellStyle name="Normal 4 4 2 3 5 2" xfId="2381"/>
    <cellStyle name="Normal 4 4 2 3 5 2 2" xfId="5988"/>
    <cellStyle name="Normal 4 4 2 3 5 2 2 2" xfId="25324"/>
    <cellStyle name="Normal 4 4 2 3 5 2 3" xfId="9996"/>
    <cellStyle name="Normal 4 4 2 3 5 2 3 2" xfId="29325"/>
    <cellStyle name="Normal 4 4 2 3 5 2 4" xfId="13797"/>
    <cellStyle name="Normal 4 4 2 3 5 2 4 2" xfId="33126"/>
    <cellStyle name="Normal 4 4 2 3 5 2 5" xfId="17460"/>
    <cellStyle name="Normal 4 4 2 3 5 2 5 2" xfId="36741"/>
    <cellStyle name="Normal 4 4 2 3 5 2 6" xfId="21721"/>
    <cellStyle name="Normal 4 4 2 3 5 3" xfId="5987"/>
    <cellStyle name="Normal 4 4 2 3 5 3 2" xfId="25323"/>
    <cellStyle name="Normal 4 4 2 3 5 4" xfId="9995"/>
    <cellStyle name="Normal 4 4 2 3 5 4 2" xfId="29324"/>
    <cellStyle name="Normal 4 4 2 3 5 5" xfId="13796"/>
    <cellStyle name="Normal 4 4 2 3 5 5 2" xfId="33125"/>
    <cellStyle name="Normal 4 4 2 3 5 6" xfId="17459"/>
    <cellStyle name="Normal 4 4 2 3 5 6 2" xfId="36740"/>
    <cellStyle name="Normal 4 4 2 3 5 7" xfId="21720"/>
    <cellStyle name="Normal 4 4 2 3 6" xfId="2382"/>
    <cellStyle name="Normal 4 4 2 3 6 2" xfId="5989"/>
    <cellStyle name="Normal 4 4 2 3 6 2 2" xfId="25325"/>
    <cellStyle name="Normal 4 4 2 3 6 3" xfId="9997"/>
    <cellStyle name="Normal 4 4 2 3 6 3 2" xfId="29326"/>
    <cellStyle name="Normal 4 4 2 3 6 4" xfId="13798"/>
    <cellStyle name="Normal 4 4 2 3 6 4 2" xfId="33127"/>
    <cellStyle name="Normal 4 4 2 3 6 5" xfId="17461"/>
    <cellStyle name="Normal 4 4 2 3 6 5 2" xfId="36742"/>
    <cellStyle name="Normal 4 4 2 3 6 6" xfId="21722"/>
    <cellStyle name="Normal 4 4 2 3 7" xfId="5974"/>
    <cellStyle name="Normal 4 4 2 3 7 2" xfId="25310"/>
    <cellStyle name="Normal 4 4 2 3 8" xfId="7850"/>
    <cellStyle name="Normal 4 4 2 3 8 2" xfId="27179"/>
    <cellStyle name="Normal 4 4 2 3 9" xfId="11651"/>
    <cellStyle name="Normal 4 4 2 3 9 2" xfId="30980"/>
    <cellStyle name="Normal 4 4 2 4" xfId="382"/>
    <cellStyle name="Normal 4 4 2 4 2" xfId="2383"/>
    <cellStyle name="Normal 4 4 2 4 2 2" xfId="2384"/>
    <cellStyle name="Normal 4 4 2 4 2 2 2" xfId="5992"/>
    <cellStyle name="Normal 4 4 2 4 2 2 2 2" xfId="25328"/>
    <cellStyle name="Normal 4 4 2 4 2 2 3" xfId="9999"/>
    <cellStyle name="Normal 4 4 2 4 2 2 3 2" xfId="29328"/>
    <cellStyle name="Normal 4 4 2 4 2 2 4" xfId="13800"/>
    <cellStyle name="Normal 4 4 2 4 2 2 4 2" xfId="33129"/>
    <cellStyle name="Normal 4 4 2 4 2 2 5" xfId="17464"/>
    <cellStyle name="Normal 4 4 2 4 2 2 5 2" xfId="36745"/>
    <cellStyle name="Normal 4 4 2 4 2 2 6" xfId="21724"/>
    <cellStyle name="Normal 4 4 2 4 2 3" xfId="5991"/>
    <cellStyle name="Normal 4 4 2 4 2 3 2" xfId="25327"/>
    <cellStyle name="Normal 4 4 2 4 2 4" xfId="9998"/>
    <cellStyle name="Normal 4 4 2 4 2 4 2" xfId="29327"/>
    <cellStyle name="Normal 4 4 2 4 2 5" xfId="13799"/>
    <cellStyle name="Normal 4 4 2 4 2 5 2" xfId="33128"/>
    <cellStyle name="Normal 4 4 2 4 2 6" xfId="17463"/>
    <cellStyle name="Normal 4 4 2 4 2 6 2" xfId="36744"/>
    <cellStyle name="Normal 4 4 2 4 2 7" xfId="21723"/>
    <cellStyle name="Normal 4 4 2 4 3" xfId="2385"/>
    <cellStyle name="Normal 4 4 2 4 3 2" xfId="5993"/>
    <cellStyle name="Normal 4 4 2 4 3 2 2" xfId="25329"/>
    <cellStyle name="Normal 4 4 2 4 3 3" xfId="10000"/>
    <cellStyle name="Normal 4 4 2 4 3 3 2" xfId="29329"/>
    <cellStyle name="Normal 4 4 2 4 3 4" xfId="13801"/>
    <cellStyle name="Normal 4 4 2 4 3 4 2" xfId="33130"/>
    <cellStyle name="Normal 4 4 2 4 3 5" xfId="17465"/>
    <cellStyle name="Normal 4 4 2 4 3 5 2" xfId="36746"/>
    <cellStyle name="Normal 4 4 2 4 3 6" xfId="21725"/>
    <cellStyle name="Normal 4 4 2 4 4" xfId="5990"/>
    <cellStyle name="Normal 4 4 2 4 4 2" xfId="25326"/>
    <cellStyle name="Normal 4 4 2 4 5" xfId="7999"/>
    <cellStyle name="Normal 4 4 2 4 5 2" xfId="27328"/>
    <cellStyle name="Normal 4 4 2 4 6" xfId="11800"/>
    <cellStyle name="Normal 4 4 2 4 6 2" xfId="31129"/>
    <cellStyle name="Normal 4 4 2 4 7" xfId="17462"/>
    <cellStyle name="Normal 4 4 2 4 7 2" xfId="36743"/>
    <cellStyle name="Normal 4 4 2 4 8" xfId="19724"/>
    <cellStyle name="Normal 4 4 2 5" xfId="2386"/>
    <cellStyle name="Normal 4 4 2 5 2" xfId="2387"/>
    <cellStyle name="Normal 4 4 2 5 2 2" xfId="2388"/>
    <cellStyle name="Normal 4 4 2 5 2 2 2" xfId="5996"/>
    <cellStyle name="Normal 4 4 2 5 2 2 2 2" xfId="25332"/>
    <cellStyle name="Normal 4 4 2 5 2 2 3" xfId="10003"/>
    <cellStyle name="Normal 4 4 2 5 2 2 3 2" xfId="29332"/>
    <cellStyle name="Normal 4 4 2 5 2 2 4" xfId="13804"/>
    <cellStyle name="Normal 4 4 2 5 2 2 4 2" xfId="33133"/>
    <cellStyle name="Normal 4 4 2 5 2 2 5" xfId="17468"/>
    <cellStyle name="Normal 4 4 2 5 2 2 5 2" xfId="36749"/>
    <cellStyle name="Normal 4 4 2 5 2 2 6" xfId="21728"/>
    <cellStyle name="Normal 4 4 2 5 2 3" xfId="5995"/>
    <cellStyle name="Normal 4 4 2 5 2 3 2" xfId="25331"/>
    <cellStyle name="Normal 4 4 2 5 2 4" xfId="10002"/>
    <cellStyle name="Normal 4 4 2 5 2 4 2" xfId="29331"/>
    <cellStyle name="Normal 4 4 2 5 2 5" xfId="13803"/>
    <cellStyle name="Normal 4 4 2 5 2 5 2" xfId="33132"/>
    <cellStyle name="Normal 4 4 2 5 2 6" xfId="17467"/>
    <cellStyle name="Normal 4 4 2 5 2 6 2" xfId="36748"/>
    <cellStyle name="Normal 4 4 2 5 2 7" xfId="21727"/>
    <cellStyle name="Normal 4 4 2 5 3" xfId="2389"/>
    <cellStyle name="Normal 4 4 2 5 3 2" xfId="5997"/>
    <cellStyle name="Normal 4 4 2 5 3 2 2" xfId="25333"/>
    <cellStyle name="Normal 4 4 2 5 3 3" xfId="10004"/>
    <cellStyle name="Normal 4 4 2 5 3 3 2" xfId="29333"/>
    <cellStyle name="Normal 4 4 2 5 3 4" xfId="13805"/>
    <cellStyle name="Normal 4 4 2 5 3 4 2" xfId="33134"/>
    <cellStyle name="Normal 4 4 2 5 3 5" xfId="17469"/>
    <cellStyle name="Normal 4 4 2 5 3 5 2" xfId="36750"/>
    <cellStyle name="Normal 4 4 2 5 3 6" xfId="21729"/>
    <cellStyle name="Normal 4 4 2 5 4" xfId="5994"/>
    <cellStyle name="Normal 4 4 2 5 4 2" xfId="25330"/>
    <cellStyle name="Normal 4 4 2 5 5" xfId="10001"/>
    <cellStyle name="Normal 4 4 2 5 5 2" xfId="29330"/>
    <cellStyle name="Normal 4 4 2 5 6" xfId="13802"/>
    <cellStyle name="Normal 4 4 2 5 6 2" xfId="33131"/>
    <cellStyle name="Normal 4 4 2 5 7" xfId="17466"/>
    <cellStyle name="Normal 4 4 2 5 7 2" xfId="36747"/>
    <cellStyle name="Normal 4 4 2 5 8" xfId="21726"/>
    <cellStyle name="Normal 4 4 2 6" xfId="2390"/>
    <cellStyle name="Normal 4 4 2 6 2" xfId="2391"/>
    <cellStyle name="Normal 4 4 2 6 2 2" xfId="2392"/>
    <cellStyle name="Normal 4 4 2 6 2 2 2" xfId="6000"/>
    <cellStyle name="Normal 4 4 2 6 2 2 2 2" xfId="25336"/>
    <cellStyle name="Normal 4 4 2 6 2 2 3" xfId="10007"/>
    <cellStyle name="Normal 4 4 2 6 2 2 3 2" xfId="29336"/>
    <cellStyle name="Normal 4 4 2 6 2 2 4" xfId="13808"/>
    <cellStyle name="Normal 4 4 2 6 2 2 4 2" xfId="33137"/>
    <cellStyle name="Normal 4 4 2 6 2 2 5" xfId="17472"/>
    <cellStyle name="Normal 4 4 2 6 2 2 5 2" xfId="36753"/>
    <cellStyle name="Normal 4 4 2 6 2 2 6" xfId="21732"/>
    <cellStyle name="Normal 4 4 2 6 2 3" xfId="5999"/>
    <cellStyle name="Normal 4 4 2 6 2 3 2" xfId="25335"/>
    <cellStyle name="Normal 4 4 2 6 2 4" xfId="10006"/>
    <cellStyle name="Normal 4 4 2 6 2 4 2" xfId="29335"/>
    <cellStyle name="Normal 4 4 2 6 2 5" xfId="13807"/>
    <cellStyle name="Normal 4 4 2 6 2 5 2" xfId="33136"/>
    <cellStyle name="Normal 4 4 2 6 2 6" xfId="17471"/>
    <cellStyle name="Normal 4 4 2 6 2 6 2" xfId="36752"/>
    <cellStyle name="Normal 4 4 2 6 2 7" xfId="21731"/>
    <cellStyle name="Normal 4 4 2 6 3" xfId="2393"/>
    <cellStyle name="Normal 4 4 2 6 3 2" xfId="6001"/>
    <cellStyle name="Normal 4 4 2 6 3 2 2" xfId="25337"/>
    <cellStyle name="Normal 4 4 2 6 3 3" xfId="10008"/>
    <cellStyle name="Normal 4 4 2 6 3 3 2" xfId="29337"/>
    <cellStyle name="Normal 4 4 2 6 3 4" xfId="13809"/>
    <cellStyle name="Normal 4 4 2 6 3 4 2" xfId="33138"/>
    <cellStyle name="Normal 4 4 2 6 3 5" xfId="17473"/>
    <cellStyle name="Normal 4 4 2 6 3 5 2" xfId="36754"/>
    <cellStyle name="Normal 4 4 2 6 3 6" xfId="21733"/>
    <cellStyle name="Normal 4 4 2 6 4" xfId="5998"/>
    <cellStyle name="Normal 4 4 2 6 4 2" xfId="25334"/>
    <cellStyle name="Normal 4 4 2 6 5" xfId="10005"/>
    <cellStyle name="Normal 4 4 2 6 5 2" xfId="29334"/>
    <cellStyle name="Normal 4 4 2 6 6" xfId="13806"/>
    <cellStyle name="Normal 4 4 2 6 6 2" xfId="33135"/>
    <cellStyle name="Normal 4 4 2 6 7" xfId="17470"/>
    <cellStyle name="Normal 4 4 2 6 7 2" xfId="36751"/>
    <cellStyle name="Normal 4 4 2 6 8" xfId="21730"/>
    <cellStyle name="Normal 4 4 2 7" xfId="2394"/>
    <cellStyle name="Normal 4 4 2 7 2" xfId="2395"/>
    <cellStyle name="Normal 4 4 2 7 2 2" xfId="2396"/>
    <cellStyle name="Normal 4 4 2 7 2 2 2" xfId="6004"/>
    <cellStyle name="Normal 4 4 2 7 2 2 2 2" xfId="25340"/>
    <cellStyle name="Normal 4 4 2 7 2 2 3" xfId="10011"/>
    <cellStyle name="Normal 4 4 2 7 2 2 3 2" xfId="29340"/>
    <cellStyle name="Normal 4 4 2 7 2 2 4" xfId="13812"/>
    <cellStyle name="Normal 4 4 2 7 2 2 4 2" xfId="33141"/>
    <cellStyle name="Normal 4 4 2 7 2 2 5" xfId="17476"/>
    <cellStyle name="Normal 4 4 2 7 2 2 5 2" xfId="36757"/>
    <cellStyle name="Normal 4 4 2 7 2 2 6" xfId="21736"/>
    <cellStyle name="Normal 4 4 2 7 2 3" xfId="6003"/>
    <cellStyle name="Normal 4 4 2 7 2 3 2" xfId="25339"/>
    <cellStyle name="Normal 4 4 2 7 2 4" xfId="10010"/>
    <cellStyle name="Normal 4 4 2 7 2 4 2" xfId="29339"/>
    <cellStyle name="Normal 4 4 2 7 2 5" xfId="13811"/>
    <cellStyle name="Normal 4 4 2 7 2 5 2" xfId="33140"/>
    <cellStyle name="Normal 4 4 2 7 2 6" xfId="17475"/>
    <cellStyle name="Normal 4 4 2 7 2 6 2" xfId="36756"/>
    <cellStyle name="Normal 4 4 2 7 2 7" xfId="21735"/>
    <cellStyle name="Normal 4 4 2 7 3" xfId="2397"/>
    <cellStyle name="Normal 4 4 2 7 3 2" xfId="6005"/>
    <cellStyle name="Normal 4 4 2 7 3 2 2" xfId="25341"/>
    <cellStyle name="Normal 4 4 2 7 3 3" xfId="10012"/>
    <cellStyle name="Normal 4 4 2 7 3 3 2" xfId="29341"/>
    <cellStyle name="Normal 4 4 2 7 3 4" xfId="13813"/>
    <cellStyle name="Normal 4 4 2 7 3 4 2" xfId="33142"/>
    <cellStyle name="Normal 4 4 2 7 3 5" xfId="17477"/>
    <cellStyle name="Normal 4 4 2 7 3 5 2" xfId="36758"/>
    <cellStyle name="Normal 4 4 2 7 3 6" xfId="21737"/>
    <cellStyle name="Normal 4 4 2 7 4" xfId="6002"/>
    <cellStyle name="Normal 4 4 2 7 4 2" xfId="25338"/>
    <cellStyle name="Normal 4 4 2 7 5" xfId="10009"/>
    <cellStyle name="Normal 4 4 2 7 5 2" xfId="29338"/>
    <cellStyle name="Normal 4 4 2 7 6" xfId="13810"/>
    <cellStyle name="Normal 4 4 2 7 6 2" xfId="33139"/>
    <cellStyle name="Normal 4 4 2 7 7" xfId="17474"/>
    <cellStyle name="Normal 4 4 2 7 7 2" xfId="36755"/>
    <cellStyle name="Normal 4 4 2 7 8" xfId="21734"/>
    <cellStyle name="Normal 4 4 2 8" xfId="2398"/>
    <cellStyle name="Normal 4 4 2 8 2" xfId="2399"/>
    <cellStyle name="Normal 4 4 2 8 2 2" xfId="6007"/>
    <cellStyle name="Normal 4 4 2 8 2 2 2" xfId="25343"/>
    <cellStyle name="Normal 4 4 2 8 2 3" xfId="10014"/>
    <cellStyle name="Normal 4 4 2 8 2 3 2" xfId="29343"/>
    <cellStyle name="Normal 4 4 2 8 2 4" xfId="13815"/>
    <cellStyle name="Normal 4 4 2 8 2 4 2" xfId="33144"/>
    <cellStyle name="Normal 4 4 2 8 2 5" xfId="17479"/>
    <cellStyle name="Normal 4 4 2 8 2 5 2" xfId="36760"/>
    <cellStyle name="Normal 4 4 2 8 2 6" xfId="21739"/>
    <cellStyle name="Normal 4 4 2 8 3" xfId="6006"/>
    <cellStyle name="Normal 4 4 2 8 3 2" xfId="25342"/>
    <cellStyle name="Normal 4 4 2 8 4" xfId="10013"/>
    <cellStyle name="Normal 4 4 2 8 4 2" xfId="29342"/>
    <cellStyle name="Normal 4 4 2 8 5" xfId="13814"/>
    <cellStyle name="Normal 4 4 2 8 5 2" xfId="33143"/>
    <cellStyle name="Normal 4 4 2 8 6" xfId="17478"/>
    <cellStyle name="Normal 4 4 2 8 6 2" xfId="36759"/>
    <cellStyle name="Normal 4 4 2 8 7" xfId="21738"/>
    <cellStyle name="Normal 4 4 2 9" xfId="2400"/>
    <cellStyle name="Normal 4 4 2 9 2" xfId="6008"/>
    <cellStyle name="Normal 4 4 2 9 2 2" xfId="25344"/>
    <cellStyle name="Normal 4 4 2 9 3" xfId="10015"/>
    <cellStyle name="Normal 4 4 2 9 3 2" xfId="29344"/>
    <cellStyle name="Normal 4 4 2 9 4" xfId="13816"/>
    <cellStyle name="Normal 4 4 2 9 4 2" xfId="33145"/>
    <cellStyle name="Normal 4 4 2 9 5" xfId="17480"/>
    <cellStyle name="Normal 4 4 2 9 5 2" xfId="36761"/>
    <cellStyle name="Normal 4 4 2 9 6" xfId="21740"/>
    <cellStyle name="Normal 4 4 3" xfId="242"/>
    <cellStyle name="Normal 4 4 3 10" xfId="17481"/>
    <cellStyle name="Normal 4 4 3 10 2" xfId="36762"/>
    <cellStyle name="Normal 4 4 3 11" xfId="19611"/>
    <cellStyle name="Normal 4 4 3 2" xfId="491"/>
    <cellStyle name="Normal 4 4 3 2 2" xfId="2401"/>
    <cellStyle name="Normal 4 4 3 2 2 2" xfId="2402"/>
    <cellStyle name="Normal 4 4 3 2 2 2 2" xfId="6012"/>
    <cellStyle name="Normal 4 4 3 2 2 2 2 2" xfId="25348"/>
    <cellStyle name="Normal 4 4 3 2 2 2 3" xfId="10017"/>
    <cellStyle name="Normal 4 4 3 2 2 2 3 2" xfId="29346"/>
    <cellStyle name="Normal 4 4 3 2 2 2 4" xfId="13818"/>
    <cellStyle name="Normal 4 4 3 2 2 2 4 2" xfId="33147"/>
    <cellStyle name="Normal 4 4 3 2 2 2 5" xfId="17484"/>
    <cellStyle name="Normal 4 4 3 2 2 2 5 2" xfId="36765"/>
    <cellStyle name="Normal 4 4 3 2 2 2 6" xfId="21742"/>
    <cellStyle name="Normal 4 4 3 2 2 3" xfId="6011"/>
    <cellStyle name="Normal 4 4 3 2 2 3 2" xfId="25347"/>
    <cellStyle name="Normal 4 4 3 2 2 4" xfId="10016"/>
    <cellStyle name="Normal 4 4 3 2 2 4 2" xfId="29345"/>
    <cellStyle name="Normal 4 4 3 2 2 5" xfId="13817"/>
    <cellStyle name="Normal 4 4 3 2 2 5 2" xfId="33146"/>
    <cellStyle name="Normal 4 4 3 2 2 6" xfId="17483"/>
    <cellStyle name="Normal 4 4 3 2 2 6 2" xfId="36764"/>
    <cellStyle name="Normal 4 4 3 2 2 7" xfId="21741"/>
    <cellStyle name="Normal 4 4 3 2 3" xfId="2403"/>
    <cellStyle name="Normal 4 4 3 2 3 2" xfId="6013"/>
    <cellStyle name="Normal 4 4 3 2 3 2 2" xfId="25349"/>
    <cellStyle name="Normal 4 4 3 2 3 3" xfId="10018"/>
    <cellStyle name="Normal 4 4 3 2 3 3 2" xfId="29347"/>
    <cellStyle name="Normal 4 4 3 2 3 4" xfId="13819"/>
    <cellStyle name="Normal 4 4 3 2 3 4 2" xfId="33148"/>
    <cellStyle name="Normal 4 4 3 2 3 5" xfId="17485"/>
    <cellStyle name="Normal 4 4 3 2 3 5 2" xfId="36766"/>
    <cellStyle name="Normal 4 4 3 2 3 6" xfId="21743"/>
    <cellStyle name="Normal 4 4 3 2 4" xfId="6010"/>
    <cellStyle name="Normal 4 4 3 2 4 2" xfId="25346"/>
    <cellStyle name="Normal 4 4 3 2 5" xfId="8108"/>
    <cellStyle name="Normal 4 4 3 2 5 2" xfId="27437"/>
    <cellStyle name="Normal 4 4 3 2 6" xfId="11909"/>
    <cellStyle name="Normal 4 4 3 2 6 2" xfId="31238"/>
    <cellStyle name="Normal 4 4 3 2 7" xfId="17482"/>
    <cellStyle name="Normal 4 4 3 2 7 2" xfId="36763"/>
    <cellStyle name="Normal 4 4 3 2 8" xfId="19833"/>
    <cellStyle name="Normal 4 4 3 3" xfId="2404"/>
    <cellStyle name="Normal 4 4 3 3 2" xfId="2405"/>
    <cellStyle name="Normal 4 4 3 3 2 2" xfId="2406"/>
    <cellStyle name="Normal 4 4 3 3 2 2 2" xfId="6016"/>
    <cellStyle name="Normal 4 4 3 3 2 2 2 2" xfId="25352"/>
    <cellStyle name="Normal 4 4 3 3 2 2 3" xfId="10021"/>
    <cellStyle name="Normal 4 4 3 3 2 2 3 2" xfId="29350"/>
    <cellStyle name="Normal 4 4 3 3 2 2 4" xfId="13822"/>
    <cellStyle name="Normal 4 4 3 3 2 2 4 2" xfId="33151"/>
    <cellStyle name="Normal 4 4 3 3 2 2 5" xfId="17488"/>
    <cellStyle name="Normal 4 4 3 3 2 2 5 2" xfId="36769"/>
    <cellStyle name="Normal 4 4 3 3 2 2 6" xfId="21746"/>
    <cellStyle name="Normal 4 4 3 3 2 3" xfId="6015"/>
    <cellStyle name="Normal 4 4 3 3 2 3 2" xfId="25351"/>
    <cellStyle name="Normal 4 4 3 3 2 4" xfId="10020"/>
    <cellStyle name="Normal 4 4 3 3 2 4 2" xfId="29349"/>
    <cellStyle name="Normal 4 4 3 3 2 5" xfId="13821"/>
    <cellStyle name="Normal 4 4 3 3 2 5 2" xfId="33150"/>
    <cellStyle name="Normal 4 4 3 3 2 6" xfId="17487"/>
    <cellStyle name="Normal 4 4 3 3 2 6 2" xfId="36768"/>
    <cellStyle name="Normal 4 4 3 3 2 7" xfId="21745"/>
    <cellStyle name="Normal 4 4 3 3 3" xfId="2407"/>
    <cellStyle name="Normal 4 4 3 3 3 2" xfId="6017"/>
    <cellStyle name="Normal 4 4 3 3 3 2 2" xfId="25353"/>
    <cellStyle name="Normal 4 4 3 3 3 3" xfId="10022"/>
    <cellStyle name="Normal 4 4 3 3 3 3 2" xfId="29351"/>
    <cellStyle name="Normal 4 4 3 3 3 4" xfId="13823"/>
    <cellStyle name="Normal 4 4 3 3 3 4 2" xfId="33152"/>
    <cellStyle name="Normal 4 4 3 3 3 5" xfId="17489"/>
    <cellStyle name="Normal 4 4 3 3 3 5 2" xfId="36770"/>
    <cellStyle name="Normal 4 4 3 3 3 6" xfId="21747"/>
    <cellStyle name="Normal 4 4 3 3 4" xfId="6014"/>
    <cellStyle name="Normal 4 4 3 3 4 2" xfId="25350"/>
    <cellStyle name="Normal 4 4 3 3 5" xfId="10019"/>
    <cellStyle name="Normal 4 4 3 3 5 2" xfId="29348"/>
    <cellStyle name="Normal 4 4 3 3 6" xfId="13820"/>
    <cellStyle name="Normal 4 4 3 3 6 2" xfId="33149"/>
    <cellStyle name="Normal 4 4 3 3 7" xfId="17486"/>
    <cellStyle name="Normal 4 4 3 3 7 2" xfId="36767"/>
    <cellStyle name="Normal 4 4 3 3 8" xfId="21744"/>
    <cellStyle name="Normal 4 4 3 4" xfId="2408"/>
    <cellStyle name="Normal 4 4 3 4 2" xfId="2409"/>
    <cellStyle name="Normal 4 4 3 4 2 2" xfId="2410"/>
    <cellStyle name="Normal 4 4 3 4 2 2 2" xfId="6020"/>
    <cellStyle name="Normal 4 4 3 4 2 2 2 2" xfId="25356"/>
    <cellStyle name="Normal 4 4 3 4 2 2 3" xfId="10025"/>
    <cellStyle name="Normal 4 4 3 4 2 2 3 2" xfId="29354"/>
    <cellStyle name="Normal 4 4 3 4 2 2 4" xfId="13826"/>
    <cellStyle name="Normal 4 4 3 4 2 2 4 2" xfId="33155"/>
    <cellStyle name="Normal 4 4 3 4 2 2 5" xfId="17492"/>
    <cellStyle name="Normal 4 4 3 4 2 2 5 2" xfId="36773"/>
    <cellStyle name="Normal 4 4 3 4 2 2 6" xfId="21750"/>
    <cellStyle name="Normal 4 4 3 4 2 3" xfId="6019"/>
    <cellStyle name="Normal 4 4 3 4 2 3 2" xfId="25355"/>
    <cellStyle name="Normal 4 4 3 4 2 4" xfId="10024"/>
    <cellStyle name="Normal 4 4 3 4 2 4 2" xfId="29353"/>
    <cellStyle name="Normal 4 4 3 4 2 5" xfId="13825"/>
    <cellStyle name="Normal 4 4 3 4 2 5 2" xfId="33154"/>
    <cellStyle name="Normal 4 4 3 4 2 6" xfId="17491"/>
    <cellStyle name="Normal 4 4 3 4 2 6 2" xfId="36772"/>
    <cellStyle name="Normal 4 4 3 4 2 7" xfId="21749"/>
    <cellStyle name="Normal 4 4 3 4 3" xfId="2411"/>
    <cellStyle name="Normal 4 4 3 4 3 2" xfId="6021"/>
    <cellStyle name="Normal 4 4 3 4 3 2 2" xfId="25357"/>
    <cellStyle name="Normal 4 4 3 4 3 3" xfId="10026"/>
    <cellStyle name="Normal 4 4 3 4 3 3 2" xfId="29355"/>
    <cellStyle name="Normal 4 4 3 4 3 4" xfId="13827"/>
    <cellStyle name="Normal 4 4 3 4 3 4 2" xfId="33156"/>
    <cellStyle name="Normal 4 4 3 4 3 5" xfId="17493"/>
    <cellStyle name="Normal 4 4 3 4 3 5 2" xfId="36774"/>
    <cellStyle name="Normal 4 4 3 4 3 6" xfId="21751"/>
    <cellStyle name="Normal 4 4 3 4 4" xfId="6018"/>
    <cellStyle name="Normal 4 4 3 4 4 2" xfId="25354"/>
    <cellStyle name="Normal 4 4 3 4 5" xfId="10023"/>
    <cellStyle name="Normal 4 4 3 4 5 2" xfId="29352"/>
    <cellStyle name="Normal 4 4 3 4 6" xfId="13824"/>
    <cellStyle name="Normal 4 4 3 4 6 2" xfId="33153"/>
    <cellStyle name="Normal 4 4 3 4 7" xfId="17490"/>
    <cellStyle name="Normal 4 4 3 4 7 2" xfId="36771"/>
    <cellStyle name="Normal 4 4 3 4 8" xfId="21748"/>
    <cellStyle name="Normal 4 4 3 5" xfId="2412"/>
    <cellStyle name="Normal 4 4 3 5 2" xfId="2413"/>
    <cellStyle name="Normal 4 4 3 5 2 2" xfId="6023"/>
    <cellStyle name="Normal 4 4 3 5 2 2 2" xfId="25359"/>
    <cellStyle name="Normal 4 4 3 5 2 3" xfId="10028"/>
    <cellStyle name="Normal 4 4 3 5 2 3 2" xfId="29357"/>
    <cellStyle name="Normal 4 4 3 5 2 4" xfId="13829"/>
    <cellStyle name="Normal 4 4 3 5 2 4 2" xfId="33158"/>
    <cellStyle name="Normal 4 4 3 5 2 5" xfId="17495"/>
    <cellStyle name="Normal 4 4 3 5 2 5 2" xfId="36776"/>
    <cellStyle name="Normal 4 4 3 5 2 6" xfId="21753"/>
    <cellStyle name="Normal 4 4 3 5 3" xfId="6022"/>
    <cellStyle name="Normal 4 4 3 5 3 2" xfId="25358"/>
    <cellStyle name="Normal 4 4 3 5 4" xfId="10027"/>
    <cellStyle name="Normal 4 4 3 5 4 2" xfId="29356"/>
    <cellStyle name="Normal 4 4 3 5 5" xfId="13828"/>
    <cellStyle name="Normal 4 4 3 5 5 2" xfId="33157"/>
    <cellStyle name="Normal 4 4 3 5 6" xfId="17494"/>
    <cellStyle name="Normal 4 4 3 5 6 2" xfId="36775"/>
    <cellStyle name="Normal 4 4 3 5 7" xfId="21752"/>
    <cellStyle name="Normal 4 4 3 6" xfId="2414"/>
    <cellStyle name="Normal 4 4 3 6 2" xfId="6024"/>
    <cellStyle name="Normal 4 4 3 6 2 2" xfId="25360"/>
    <cellStyle name="Normal 4 4 3 6 3" xfId="10029"/>
    <cellStyle name="Normal 4 4 3 6 3 2" xfId="29358"/>
    <cellStyle name="Normal 4 4 3 6 4" xfId="13830"/>
    <cellStyle name="Normal 4 4 3 6 4 2" xfId="33159"/>
    <cellStyle name="Normal 4 4 3 6 5" xfId="17496"/>
    <cellStyle name="Normal 4 4 3 6 5 2" xfId="36777"/>
    <cellStyle name="Normal 4 4 3 6 6" xfId="21754"/>
    <cellStyle name="Normal 4 4 3 7" xfId="6009"/>
    <cellStyle name="Normal 4 4 3 7 2" xfId="25345"/>
    <cellStyle name="Normal 4 4 3 8" xfId="7886"/>
    <cellStyle name="Normal 4 4 3 8 2" xfId="27215"/>
    <cellStyle name="Normal 4 4 3 9" xfId="11687"/>
    <cellStyle name="Normal 4 4 3 9 2" xfId="31016"/>
    <cellStyle name="Normal 4 4 4" xfId="168"/>
    <cellStyle name="Normal 4 4 4 10" xfId="17497"/>
    <cellStyle name="Normal 4 4 4 10 2" xfId="36778"/>
    <cellStyle name="Normal 4 4 4 11" xfId="19538"/>
    <cellStyle name="Normal 4 4 4 2" xfId="418"/>
    <cellStyle name="Normal 4 4 4 2 2" xfId="2415"/>
    <cellStyle name="Normal 4 4 4 2 2 2" xfId="2416"/>
    <cellStyle name="Normal 4 4 4 2 2 2 2" xfId="6028"/>
    <cellStyle name="Normal 4 4 4 2 2 2 2 2" xfId="25364"/>
    <cellStyle name="Normal 4 4 4 2 2 2 3" xfId="10031"/>
    <cellStyle name="Normal 4 4 4 2 2 2 3 2" xfId="29360"/>
    <cellStyle name="Normal 4 4 4 2 2 2 4" xfId="13832"/>
    <cellStyle name="Normal 4 4 4 2 2 2 4 2" xfId="33161"/>
    <cellStyle name="Normal 4 4 4 2 2 2 5" xfId="17500"/>
    <cellStyle name="Normal 4 4 4 2 2 2 5 2" xfId="36781"/>
    <cellStyle name="Normal 4 4 4 2 2 2 6" xfId="21756"/>
    <cellStyle name="Normal 4 4 4 2 2 3" xfId="6027"/>
    <cellStyle name="Normal 4 4 4 2 2 3 2" xfId="25363"/>
    <cellStyle name="Normal 4 4 4 2 2 4" xfId="10030"/>
    <cellStyle name="Normal 4 4 4 2 2 4 2" xfId="29359"/>
    <cellStyle name="Normal 4 4 4 2 2 5" xfId="13831"/>
    <cellStyle name="Normal 4 4 4 2 2 5 2" xfId="33160"/>
    <cellStyle name="Normal 4 4 4 2 2 6" xfId="17499"/>
    <cellStyle name="Normal 4 4 4 2 2 6 2" xfId="36780"/>
    <cellStyle name="Normal 4 4 4 2 2 7" xfId="21755"/>
    <cellStyle name="Normal 4 4 4 2 3" xfId="2417"/>
    <cellStyle name="Normal 4 4 4 2 3 2" xfId="6029"/>
    <cellStyle name="Normal 4 4 4 2 3 2 2" xfId="25365"/>
    <cellStyle name="Normal 4 4 4 2 3 3" xfId="10032"/>
    <cellStyle name="Normal 4 4 4 2 3 3 2" xfId="29361"/>
    <cellStyle name="Normal 4 4 4 2 3 4" xfId="13833"/>
    <cellStyle name="Normal 4 4 4 2 3 4 2" xfId="33162"/>
    <cellStyle name="Normal 4 4 4 2 3 5" xfId="17501"/>
    <cellStyle name="Normal 4 4 4 2 3 5 2" xfId="36782"/>
    <cellStyle name="Normal 4 4 4 2 3 6" xfId="21757"/>
    <cellStyle name="Normal 4 4 4 2 4" xfId="6026"/>
    <cellStyle name="Normal 4 4 4 2 4 2" xfId="25362"/>
    <cellStyle name="Normal 4 4 4 2 5" xfId="8035"/>
    <cellStyle name="Normal 4 4 4 2 5 2" xfId="27364"/>
    <cellStyle name="Normal 4 4 4 2 6" xfId="11836"/>
    <cellStyle name="Normal 4 4 4 2 6 2" xfId="31165"/>
    <cellStyle name="Normal 4 4 4 2 7" xfId="17498"/>
    <cellStyle name="Normal 4 4 4 2 7 2" xfId="36779"/>
    <cellStyle name="Normal 4 4 4 2 8" xfId="19760"/>
    <cellStyle name="Normal 4 4 4 3" xfId="2418"/>
    <cellStyle name="Normal 4 4 4 3 2" xfId="2419"/>
    <cellStyle name="Normal 4 4 4 3 2 2" xfId="2420"/>
    <cellStyle name="Normal 4 4 4 3 2 2 2" xfId="6032"/>
    <cellStyle name="Normal 4 4 4 3 2 2 2 2" xfId="25368"/>
    <cellStyle name="Normal 4 4 4 3 2 2 3" xfId="10035"/>
    <cellStyle name="Normal 4 4 4 3 2 2 3 2" xfId="29364"/>
    <cellStyle name="Normal 4 4 4 3 2 2 4" xfId="13836"/>
    <cellStyle name="Normal 4 4 4 3 2 2 4 2" xfId="33165"/>
    <cellStyle name="Normal 4 4 4 3 2 2 5" xfId="17504"/>
    <cellStyle name="Normal 4 4 4 3 2 2 5 2" xfId="36785"/>
    <cellStyle name="Normal 4 4 4 3 2 2 6" xfId="21760"/>
    <cellStyle name="Normal 4 4 4 3 2 3" xfId="6031"/>
    <cellStyle name="Normal 4 4 4 3 2 3 2" xfId="25367"/>
    <cellStyle name="Normal 4 4 4 3 2 4" xfId="10034"/>
    <cellStyle name="Normal 4 4 4 3 2 4 2" xfId="29363"/>
    <cellStyle name="Normal 4 4 4 3 2 5" xfId="13835"/>
    <cellStyle name="Normal 4 4 4 3 2 5 2" xfId="33164"/>
    <cellStyle name="Normal 4 4 4 3 2 6" xfId="17503"/>
    <cellStyle name="Normal 4 4 4 3 2 6 2" xfId="36784"/>
    <cellStyle name="Normal 4 4 4 3 2 7" xfId="21759"/>
    <cellStyle name="Normal 4 4 4 3 3" xfId="2421"/>
    <cellStyle name="Normal 4 4 4 3 3 2" xfId="6033"/>
    <cellStyle name="Normal 4 4 4 3 3 2 2" xfId="25369"/>
    <cellStyle name="Normal 4 4 4 3 3 3" xfId="10036"/>
    <cellStyle name="Normal 4 4 4 3 3 3 2" xfId="29365"/>
    <cellStyle name="Normal 4 4 4 3 3 4" xfId="13837"/>
    <cellStyle name="Normal 4 4 4 3 3 4 2" xfId="33166"/>
    <cellStyle name="Normal 4 4 4 3 3 5" xfId="17505"/>
    <cellStyle name="Normal 4 4 4 3 3 5 2" xfId="36786"/>
    <cellStyle name="Normal 4 4 4 3 3 6" xfId="21761"/>
    <cellStyle name="Normal 4 4 4 3 4" xfId="6030"/>
    <cellStyle name="Normal 4 4 4 3 4 2" xfId="25366"/>
    <cellStyle name="Normal 4 4 4 3 5" xfId="10033"/>
    <cellStyle name="Normal 4 4 4 3 5 2" xfId="29362"/>
    <cellStyle name="Normal 4 4 4 3 6" xfId="13834"/>
    <cellStyle name="Normal 4 4 4 3 6 2" xfId="33163"/>
    <cellStyle name="Normal 4 4 4 3 7" xfId="17502"/>
    <cellStyle name="Normal 4 4 4 3 7 2" xfId="36783"/>
    <cellStyle name="Normal 4 4 4 3 8" xfId="21758"/>
    <cellStyle name="Normal 4 4 4 4" xfId="2422"/>
    <cellStyle name="Normal 4 4 4 4 2" xfId="2423"/>
    <cellStyle name="Normal 4 4 4 4 2 2" xfId="2424"/>
    <cellStyle name="Normal 4 4 4 4 2 2 2" xfId="6036"/>
    <cellStyle name="Normal 4 4 4 4 2 2 2 2" xfId="25372"/>
    <cellStyle name="Normal 4 4 4 4 2 2 3" xfId="10039"/>
    <cellStyle name="Normal 4 4 4 4 2 2 3 2" xfId="29368"/>
    <cellStyle name="Normal 4 4 4 4 2 2 4" xfId="13840"/>
    <cellStyle name="Normal 4 4 4 4 2 2 4 2" xfId="33169"/>
    <cellStyle name="Normal 4 4 4 4 2 2 5" xfId="17508"/>
    <cellStyle name="Normal 4 4 4 4 2 2 5 2" xfId="36789"/>
    <cellStyle name="Normal 4 4 4 4 2 2 6" xfId="21764"/>
    <cellStyle name="Normal 4 4 4 4 2 3" xfId="6035"/>
    <cellStyle name="Normal 4 4 4 4 2 3 2" xfId="25371"/>
    <cellStyle name="Normal 4 4 4 4 2 4" xfId="10038"/>
    <cellStyle name="Normal 4 4 4 4 2 4 2" xfId="29367"/>
    <cellStyle name="Normal 4 4 4 4 2 5" xfId="13839"/>
    <cellStyle name="Normal 4 4 4 4 2 5 2" xfId="33168"/>
    <cellStyle name="Normal 4 4 4 4 2 6" xfId="17507"/>
    <cellStyle name="Normal 4 4 4 4 2 6 2" xfId="36788"/>
    <cellStyle name="Normal 4 4 4 4 2 7" xfId="21763"/>
    <cellStyle name="Normal 4 4 4 4 3" xfId="2425"/>
    <cellStyle name="Normal 4 4 4 4 3 2" xfId="6037"/>
    <cellStyle name="Normal 4 4 4 4 3 2 2" xfId="25373"/>
    <cellStyle name="Normal 4 4 4 4 3 3" xfId="10040"/>
    <cellStyle name="Normal 4 4 4 4 3 3 2" xfId="29369"/>
    <cellStyle name="Normal 4 4 4 4 3 4" xfId="13841"/>
    <cellStyle name="Normal 4 4 4 4 3 4 2" xfId="33170"/>
    <cellStyle name="Normal 4 4 4 4 3 5" xfId="17509"/>
    <cellStyle name="Normal 4 4 4 4 3 5 2" xfId="36790"/>
    <cellStyle name="Normal 4 4 4 4 3 6" xfId="21765"/>
    <cellStyle name="Normal 4 4 4 4 4" xfId="6034"/>
    <cellStyle name="Normal 4 4 4 4 4 2" xfId="25370"/>
    <cellStyle name="Normal 4 4 4 4 5" xfId="10037"/>
    <cellStyle name="Normal 4 4 4 4 5 2" xfId="29366"/>
    <cellStyle name="Normal 4 4 4 4 6" xfId="13838"/>
    <cellStyle name="Normal 4 4 4 4 6 2" xfId="33167"/>
    <cellStyle name="Normal 4 4 4 4 7" xfId="17506"/>
    <cellStyle name="Normal 4 4 4 4 7 2" xfId="36787"/>
    <cellStyle name="Normal 4 4 4 4 8" xfId="21762"/>
    <cellStyle name="Normal 4 4 4 5" xfId="2426"/>
    <cellStyle name="Normal 4 4 4 5 2" xfId="2427"/>
    <cellStyle name="Normal 4 4 4 5 2 2" xfId="6039"/>
    <cellStyle name="Normal 4 4 4 5 2 2 2" xfId="25375"/>
    <cellStyle name="Normal 4 4 4 5 2 3" xfId="10042"/>
    <cellStyle name="Normal 4 4 4 5 2 3 2" xfId="29371"/>
    <cellStyle name="Normal 4 4 4 5 2 4" xfId="13843"/>
    <cellStyle name="Normal 4 4 4 5 2 4 2" xfId="33172"/>
    <cellStyle name="Normal 4 4 4 5 2 5" xfId="17511"/>
    <cellStyle name="Normal 4 4 4 5 2 5 2" xfId="36792"/>
    <cellStyle name="Normal 4 4 4 5 2 6" xfId="21767"/>
    <cellStyle name="Normal 4 4 4 5 3" xfId="6038"/>
    <cellStyle name="Normal 4 4 4 5 3 2" xfId="25374"/>
    <cellStyle name="Normal 4 4 4 5 4" xfId="10041"/>
    <cellStyle name="Normal 4 4 4 5 4 2" xfId="29370"/>
    <cellStyle name="Normal 4 4 4 5 5" xfId="13842"/>
    <cellStyle name="Normal 4 4 4 5 5 2" xfId="33171"/>
    <cellStyle name="Normal 4 4 4 5 6" xfId="17510"/>
    <cellStyle name="Normal 4 4 4 5 6 2" xfId="36791"/>
    <cellStyle name="Normal 4 4 4 5 7" xfId="21766"/>
    <cellStyle name="Normal 4 4 4 6" xfId="2428"/>
    <cellStyle name="Normal 4 4 4 6 2" xfId="6040"/>
    <cellStyle name="Normal 4 4 4 6 2 2" xfId="25376"/>
    <cellStyle name="Normal 4 4 4 6 3" xfId="10043"/>
    <cellStyle name="Normal 4 4 4 6 3 2" xfId="29372"/>
    <cellStyle name="Normal 4 4 4 6 4" xfId="13844"/>
    <cellStyle name="Normal 4 4 4 6 4 2" xfId="33173"/>
    <cellStyle name="Normal 4 4 4 6 5" xfId="17512"/>
    <cellStyle name="Normal 4 4 4 6 5 2" xfId="36793"/>
    <cellStyle name="Normal 4 4 4 6 6" xfId="21768"/>
    <cellStyle name="Normal 4 4 4 7" xfId="6025"/>
    <cellStyle name="Normal 4 4 4 7 2" xfId="25361"/>
    <cellStyle name="Normal 4 4 4 8" xfId="7813"/>
    <cellStyle name="Normal 4 4 4 8 2" xfId="27142"/>
    <cellStyle name="Normal 4 4 4 9" xfId="11614"/>
    <cellStyle name="Normal 4 4 4 9 2" xfId="30943"/>
    <cellStyle name="Normal 4 4 5" xfId="345"/>
    <cellStyle name="Normal 4 4 5 2" xfId="2429"/>
    <cellStyle name="Normal 4 4 5 2 2" xfId="2430"/>
    <cellStyle name="Normal 4 4 5 2 2 2" xfId="6043"/>
    <cellStyle name="Normal 4 4 5 2 2 2 2" xfId="25379"/>
    <cellStyle name="Normal 4 4 5 2 2 3" xfId="10045"/>
    <cellStyle name="Normal 4 4 5 2 2 3 2" xfId="29374"/>
    <cellStyle name="Normal 4 4 5 2 2 4" xfId="13846"/>
    <cellStyle name="Normal 4 4 5 2 2 4 2" xfId="33175"/>
    <cellStyle name="Normal 4 4 5 2 2 5" xfId="17515"/>
    <cellStyle name="Normal 4 4 5 2 2 5 2" xfId="36796"/>
    <cellStyle name="Normal 4 4 5 2 2 6" xfId="21770"/>
    <cellStyle name="Normal 4 4 5 2 3" xfId="6042"/>
    <cellStyle name="Normal 4 4 5 2 3 2" xfId="25378"/>
    <cellStyle name="Normal 4 4 5 2 4" xfId="10044"/>
    <cellStyle name="Normal 4 4 5 2 4 2" xfId="29373"/>
    <cellStyle name="Normal 4 4 5 2 5" xfId="13845"/>
    <cellStyle name="Normal 4 4 5 2 5 2" xfId="33174"/>
    <cellStyle name="Normal 4 4 5 2 6" xfId="17514"/>
    <cellStyle name="Normal 4 4 5 2 6 2" xfId="36795"/>
    <cellStyle name="Normal 4 4 5 2 7" xfId="21769"/>
    <cellStyle name="Normal 4 4 5 3" xfId="2431"/>
    <cellStyle name="Normal 4 4 5 3 2" xfId="6044"/>
    <cellStyle name="Normal 4 4 5 3 2 2" xfId="25380"/>
    <cellStyle name="Normal 4 4 5 3 3" xfId="10046"/>
    <cellStyle name="Normal 4 4 5 3 3 2" xfId="29375"/>
    <cellStyle name="Normal 4 4 5 3 4" xfId="13847"/>
    <cellStyle name="Normal 4 4 5 3 4 2" xfId="33176"/>
    <cellStyle name="Normal 4 4 5 3 5" xfId="17516"/>
    <cellStyle name="Normal 4 4 5 3 5 2" xfId="36797"/>
    <cellStyle name="Normal 4 4 5 3 6" xfId="21771"/>
    <cellStyle name="Normal 4 4 5 4" xfId="6041"/>
    <cellStyle name="Normal 4 4 5 4 2" xfId="25377"/>
    <cellStyle name="Normal 4 4 5 5" xfId="7962"/>
    <cellStyle name="Normal 4 4 5 5 2" xfId="27291"/>
    <cellStyle name="Normal 4 4 5 6" xfId="11763"/>
    <cellStyle name="Normal 4 4 5 6 2" xfId="31092"/>
    <cellStyle name="Normal 4 4 5 7" xfId="17513"/>
    <cellStyle name="Normal 4 4 5 7 2" xfId="36794"/>
    <cellStyle name="Normal 4 4 5 8" xfId="19687"/>
    <cellStyle name="Normal 4 4 6" xfId="2432"/>
    <cellStyle name="Normal 4 4 6 2" xfId="2433"/>
    <cellStyle name="Normal 4 4 6 2 2" xfId="2434"/>
    <cellStyle name="Normal 4 4 6 2 2 2" xfId="6047"/>
    <cellStyle name="Normal 4 4 6 2 2 2 2" xfId="25383"/>
    <cellStyle name="Normal 4 4 6 2 2 3" xfId="10049"/>
    <cellStyle name="Normal 4 4 6 2 2 3 2" xfId="29378"/>
    <cellStyle name="Normal 4 4 6 2 2 4" xfId="13850"/>
    <cellStyle name="Normal 4 4 6 2 2 4 2" xfId="33179"/>
    <cellStyle name="Normal 4 4 6 2 2 5" xfId="17519"/>
    <cellStyle name="Normal 4 4 6 2 2 5 2" xfId="36800"/>
    <cellStyle name="Normal 4 4 6 2 2 6" xfId="21774"/>
    <cellStyle name="Normal 4 4 6 2 3" xfId="6046"/>
    <cellStyle name="Normal 4 4 6 2 3 2" xfId="25382"/>
    <cellStyle name="Normal 4 4 6 2 4" xfId="10048"/>
    <cellStyle name="Normal 4 4 6 2 4 2" xfId="29377"/>
    <cellStyle name="Normal 4 4 6 2 5" xfId="13849"/>
    <cellStyle name="Normal 4 4 6 2 5 2" xfId="33178"/>
    <cellStyle name="Normal 4 4 6 2 6" xfId="17518"/>
    <cellStyle name="Normal 4 4 6 2 6 2" xfId="36799"/>
    <cellStyle name="Normal 4 4 6 2 7" xfId="21773"/>
    <cellStyle name="Normal 4 4 6 3" xfId="2435"/>
    <cellStyle name="Normal 4 4 6 3 2" xfId="6048"/>
    <cellStyle name="Normal 4 4 6 3 2 2" xfId="25384"/>
    <cellStyle name="Normal 4 4 6 3 3" xfId="10050"/>
    <cellStyle name="Normal 4 4 6 3 3 2" xfId="29379"/>
    <cellStyle name="Normal 4 4 6 3 4" xfId="13851"/>
    <cellStyle name="Normal 4 4 6 3 4 2" xfId="33180"/>
    <cellStyle name="Normal 4 4 6 3 5" xfId="17520"/>
    <cellStyle name="Normal 4 4 6 3 5 2" xfId="36801"/>
    <cellStyle name="Normal 4 4 6 3 6" xfId="21775"/>
    <cellStyle name="Normal 4 4 6 4" xfId="6045"/>
    <cellStyle name="Normal 4 4 6 4 2" xfId="25381"/>
    <cellStyle name="Normal 4 4 6 5" xfId="10047"/>
    <cellStyle name="Normal 4 4 6 5 2" xfId="29376"/>
    <cellStyle name="Normal 4 4 6 6" xfId="13848"/>
    <cellStyle name="Normal 4 4 6 6 2" xfId="33177"/>
    <cellStyle name="Normal 4 4 6 7" xfId="17517"/>
    <cellStyle name="Normal 4 4 6 7 2" xfId="36798"/>
    <cellStyle name="Normal 4 4 6 8" xfId="21772"/>
    <cellStyle name="Normal 4 4 7" xfId="2436"/>
    <cellStyle name="Normal 4 4 7 2" xfId="2437"/>
    <cellStyle name="Normal 4 4 7 2 2" xfId="2438"/>
    <cellStyle name="Normal 4 4 7 2 2 2" xfId="6051"/>
    <cellStyle name="Normal 4 4 7 2 2 2 2" xfId="25387"/>
    <cellStyle name="Normal 4 4 7 2 2 3" xfId="10053"/>
    <cellStyle name="Normal 4 4 7 2 2 3 2" xfId="29382"/>
    <cellStyle name="Normal 4 4 7 2 2 4" xfId="13854"/>
    <cellStyle name="Normal 4 4 7 2 2 4 2" xfId="33183"/>
    <cellStyle name="Normal 4 4 7 2 2 5" xfId="17523"/>
    <cellStyle name="Normal 4 4 7 2 2 5 2" xfId="36804"/>
    <cellStyle name="Normal 4 4 7 2 2 6" xfId="21778"/>
    <cellStyle name="Normal 4 4 7 2 3" xfId="6050"/>
    <cellStyle name="Normal 4 4 7 2 3 2" xfId="25386"/>
    <cellStyle name="Normal 4 4 7 2 4" xfId="10052"/>
    <cellStyle name="Normal 4 4 7 2 4 2" xfId="29381"/>
    <cellStyle name="Normal 4 4 7 2 5" xfId="13853"/>
    <cellStyle name="Normal 4 4 7 2 5 2" xfId="33182"/>
    <cellStyle name="Normal 4 4 7 2 6" xfId="17522"/>
    <cellStyle name="Normal 4 4 7 2 6 2" xfId="36803"/>
    <cellStyle name="Normal 4 4 7 2 7" xfId="21777"/>
    <cellStyle name="Normal 4 4 7 3" xfId="2439"/>
    <cellStyle name="Normal 4 4 7 3 2" xfId="6052"/>
    <cellStyle name="Normal 4 4 7 3 2 2" xfId="25388"/>
    <cellStyle name="Normal 4 4 7 3 3" xfId="10054"/>
    <cellStyle name="Normal 4 4 7 3 3 2" xfId="29383"/>
    <cellStyle name="Normal 4 4 7 3 4" xfId="13855"/>
    <cellStyle name="Normal 4 4 7 3 4 2" xfId="33184"/>
    <cellStyle name="Normal 4 4 7 3 5" xfId="17524"/>
    <cellStyle name="Normal 4 4 7 3 5 2" xfId="36805"/>
    <cellStyle name="Normal 4 4 7 3 6" xfId="21779"/>
    <cellStyle name="Normal 4 4 7 4" xfId="6049"/>
    <cellStyle name="Normal 4 4 7 4 2" xfId="25385"/>
    <cellStyle name="Normal 4 4 7 5" xfId="10051"/>
    <cellStyle name="Normal 4 4 7 5 2" xfId="29380"/>
    <cellStyle name="Normal 4 4 7 6" xfId="13852"/>
    <cellStyle name="Normal 4 4 7 6 2" xfId="33181"/>
    <cellStyle name="Normal 4 4 7 7" xfId="17521"/>
    <cellStyle name="Normal 4 4 7 7 2" xfId="36802"/>
    <cellStyle name="Normal 4 4 7 8" xfId="21776"/>
    <cellStyle name="Normal 4 4 8" xfId="2440"/>
    <cellStyle name="Normal 4 4 8 2" xfId="2441"/>
    <cellStyle name="Normal 4 4 8 2 2" xfId="2442"/>
    <cellStyle name="Normal 4 4 8 2 2 2" xfId="6055"/>
    <cellStyle name="Normal 4 4 8 2 2 2 2" xfId="25391"/>
    <cellStyle name="Normal 4 4 8 2 2 3" xfId="10057"/>
    <cellStyle name="Normal 4 4 8 2 2 3 2" xfId="29386"/>
    <cellStyle name="Normal 4 4 8 2 2 4" xfId="13858"/>
    <cellStyle name="Normal 4 4 8 2 2 4 2" xfId="33187"/>
    <cellStyle name="Normal 4 4 8 2 2 5" xfId="17527"/>
    <cellStyle name="Normal 4 4 8 2 2 5 2" xfId="36808"/>
    <cellStyle name="Normal 4 4 8 2 2 6" xfId="21782"/>
    <cellStyle name="Normal 4 4 8 2 3" xfId="6054"/>
    <cellStyle name="Normal 4 4 8 2 3 2" xfId="25390"/>
    <cellStyle name="Normal 4 4 8 2 4" xfId="10056"/>
    <cellStyle name="Normal 4 4 8 2 4 2" xfId="29385"/>
    <cellStyle name="Normal 4 4 8 2 5" xfId="13857"/>
    <cellStyle name="Normal 4 4 8 2 5 2" xfId="33186"/>
    <cellStyle name="Normal 4 4 8 2 6" xfId="17526"/>
    <cellStyle name="Normal 4 4 8 2 6 2" xfId="36807"/>
    <cellStyle name="Normal 4 4 8 2 7" xfId="21781"/>
    <cellStyle name="Normal 4 4 8 3" xfId="2443"/>
    <cellStyle name="Normal 4 4 8 3 2" xfId="6056"/>
    <cellStyle name="Normal 4 4 8 3 2 2" xfId="25392"/>
    <cellStyle name="Normal 4 4 8 3 3" xfId="10058"/>
    <cellStyle name="Normal 4 4 8 3 3 2" xfId="29387"/>
    <cellStyle name="Normal 4 4 8 3 4" xfId="13859"/>
    <cellStyle name="Normal 4 4 8 3 4 2" xfId="33188"/>
    <cellStyle name="Normal 4 4 8 3 5" xfId="17528"/>
    <cellStyle name="Normal 4 4 8 3 5 2" xfId="36809"/>
    <cellStyle name="Normal 4 4 8 3 6" xfId="21783"/>
    <cellStyle name="Normal 4 4 8 4" xfId="6053"/>
    <cellStyle name="Normal 4 4 8 4 2" xfId="25389"/>
    <cellStyle name="Normal 4 4 8 5" xfId="10055"/>
    <cellStyle name="Normal 4 4 8 5 2" xfId="29384"/>
    <cellStyle name="Normal 4 4 8 6" xfId="13856"/>
    <cellStyle name="Normal 4 4 8 6 2" xfId="33185"/>
    <cellStyle name="Normal 4 4 8 7" xfId="17525"/>
    <cellStyle name="Normal 4 4 8 7 2" xfId="36806"/>
    <cellStyle name="Normal 4 4 8 8" xfId="21780"/>
    <cellStyle name="Normal 4 4 9" xfId="2444"/>
    <cellStyle name="Normal 4 4 9 2" xfId="2445"/>
    <cellStyle name="Normal 4 4 9 2 2" xfId="6058"/>
    <cellStyle name="Normal 4 4 9 2 2 2" xfId="25394"/>
    <cellStyle name="Normal 4 4 9 2 3" xfId="10060"/>
    <cellStyle name="Normal 4 4 9 2 3 2" xfId="29389"/>
    <cellStyle name="Normal 4 4 9 2 4" xfId="13861"/>
    <cellStyle name="Normal 4 4 9 2 4 2" xfId="33190"/>
    <cellStyle name="Normal 4 4 9 2 5" xfId="17530"/>
    <cellStyle name="Normal 4 4 9 2 5 2" xfId="36811"/>
    <cellStyle name="Normal 4 4 9 2 6" xfId="21785"/>
    <cellStyle name="Normal 4 4 9 3" xfId="6057"/>
    <cellStyle name="Normal 4 4 9 3 2" xfId="25393"/>
    <cellStyle name="Normal 4 4 9 4" xfId="10059"/>
    <cellStyle name="Normal 4 4 9 4 2" xfId="29388"/>
    <cellStyle name="Normal 4 4 9 5" xfId="13860"/>
    <cellStyle name="Normal 4 4 9 5 2" xfId="33189"/>
    <cellStyle name="Normal 4 4 9 6" xfId="17529"/>
    <cellStyle name="Normal 4 4 9 6 2" xfId="36810"/>
    <cellStyle name="Normal 4 4 9 7" xfId="21784"/>
    <cellStyle name="Normal 4 5" xfId="115"/>
    <cellStyle name="Normal 4 5 10" xfId="6059"/>
    <cellStyle name="Normal 4 5 10 2" xfId="25395"/>
    <cellStyle name="Normal 4 5 11" xfId="7761"/>
    <cellStyle name="Normal 4 5 11 2" xfId="27090"/>
    <cellStyle name="Normal 4 5 12" xfId="11562"/>
    <cellStyle name="Normal 4 5 12 2" xfId="30891"/>
    <cellStyle name="Normal 4 5 13" xfId="17531"/>
    <cellStyle name="Normal 4 5 13 2" xfId="36812"/>
    <cellStyle name="Normal 4 5 14" xfId="19486"/>
    <cellStyle name="Normal 4 5 2" xfId="264"/>
    <cellStyle name="Normal 4 5 2 10" xfId="17532"/>
    <cellStyle name="Normal 4 5 2 10 2" xfId="36813"/>
    <cellStyle name="Normal 4 5 2 11" xfId="19632"/>
    <cellStyle name="Normal 4 5 2 2" xfId="512"/>
    <cellStyle name="Normal 4 5 2 2 2" xfId="2446"/>
    <cellStyle name="Normal 4 5 2 2 2 2" xfId="2447"/>
    <cellStyle name="Normal 4 5 2 2 2 2 2" xfId="6063"/>
    <cellStyle name="Normal 4 5 2 2 2 2 2 2" xfId="25399"/>
    <cellStyle name="Normal 4 5 2 2 2 2 3" xfId="10062"/>
    <cellStyle name="Normal 4 5 2 2 2 2 3 2" xfId="29391"/>
    <cellStyle name="Normal 4 5 2 2 2 2 4" xfId="13863"/>
    <cellStyle name="Normal 4 5 2 2 2 2 4 2" xfId="33192"/>
    <cellStyle name="Normal 4 5 2 2 2 2 5" xfId="17535"/>
    <cellStyle name="Normal 4 5 2 2 2 2 5 2" xfId="36816"/>
    <cellStyle name="Normal 4 5 2 2 2 2 6" xfId="21787"/>
    <cellStyle name="Normal 4 5 2 2 2 3" xfId="6062"/>
    <cellStyle name="Normal 4 5 2 2 2 3 2" xfId="25398"/>
    <cellStyle name="Normal 4 5 2 2 2 4" xfId="10061"/>
    <cellStyle name="Normal 4 5 2 2 2 4 2" xfId="29390"/>
    <cellStyle name="Normal 4 5 2 2 2 5" xfId="13862"/>
    <cellStyle name="Normal 4 5 2 2 2 5 2" xfId="33191"/>
    <cellStyle name="Normal 4 5 2 2 2 6" xfId="17534"/>
    <cellStyle name="Normal 4 5 2 2 2 6 2" xfId="36815"/>
    <cellStyle name="Normal 4 5 2 2 2 7" xfId="21786"/>
    <cellStyle name="Normal 4 5 2 2 3" xfId="2448"/>
    <cellStyle name="Normal 4 5 2 2 3 2" xfId="6064"/>
    <cellStyle name="Normal 4 5 2 2 3 2 2" xfId="25400"/>
    <cellStyle name="Normal 4 5 2 2 3 3" xfId="10063"/>
    <cellStyle name="Normal 4 5 2 2 3 3 2" xfId="29392"/>
    <cellStyle name="Normal 4 5 2 2 3 4" xfId="13864"/>
    <cellStyle name="Normal 4 5 2 2 3 4 2" xfId="33193"/>
    <cellStyle name="Normal 4 5 2 2 3 5" xfId="17536"/>
    <cellStyle name="Normal 4 5 2 2 3 5 2" xfId="36817"/>
    <cellStyle name="Normal 4 5 2 2 3 6" xfId="21788"/>
    <cellStyle name="Normal 4 5 2 2 4" xfId="6061"/>
    <cellStyle name="Normal 4 5 2 2 4 2" xfId="25397"/>
    <cellStyle name="Normal 4 5 2 2 5" xfId="8129"/>
    <cellStyle name="Normal 4 5 2 2 5 2" xfId="27458"/>
    <cellStyle name="Normal 4 5 2 2 6" xfId="11930"/>
    <cellStyle name="Normal 4 5 2 2 6 2" xfId="31259"/>
    <cellStyle name="Normal 4 5 2 2 7" xfId="17533"/>
    <cellStyle name="Normal 4 5 2 2 7 2" xfId="36814"/>
    <cellStyle name="Normal 4 5 2 2 8" xfId="19854"/>
    <cellStyle name="Normal 4 5 2 3" xfId="2449"/>
    <cellStyle name="Normal 4 5 2 3 2" xfId="2450"/>
    <cellStyle name="Normal 4 5 2 3 2 2" xfId="2451"/>
    <cellStyle name="Normal 4 5 2 3 2 2 2" xfId="6067"/>
    <cellStyle name="Normal 4 5 2 3 2 2 2 2" xfId="25403"/>
    <cellStyle name="Normal 4 5 2 3 2 2 3" xfId="10066"/>
    <cellStyle name="Normal 4 5 2 3 2 2 3 2" xfId="29395"/>
    <cellStyle name="Normal 4 5 2 3 2 2 4" xfId="13867"/>
    <cellStyle name="Normal 4 5 2 3 2 2 4 2" xfId="33196"/>
    <cellStyle name="Normal 4 5 2 3 2 2 5" xfId="17539"/>
    <cellStyle name="Normal 4 5 2 3 2 2 5 2" xfId="36820"/>
    <cellStyle name="Normal 4 5 2 3 2 2 6" xfId="21791"/>
    <cellStyle name="Normal 4 5 2 3 2 3" xfId="6066"/>
    <cellStyle name="Normal 4 5 2 3 2 3 2" xfId="25402"/>
    <cellStyle name="Normal 4 5 2 3 2 4" xfId="10065"/>
    <cellStyle name="Normal 4 5 2 3 2 4 2" xfId="29394"/>
    <cellStyle name="Normal 4 5 2 3 2 5" xfId="13866"/>
    <cellStyle name="Normal 4 5 2 3 2 5 2" xfId="33195"/>
    <cellStyle name="Normal 4 5 2 3 2 6" xfId="17538"/>
    <cellStyle name="Normal 4 5 2 3 2 6 2" xfId="36819"/>
    <cellStyle name="Normal 4 5 2 3 2 7" xfId="21790"/>
    <cellStyle name="Normal 4 5 2 3 3" xfId="2452"/>
    <cellStyle name="Normal 4 5 2 3 3 2" xfId="6068"/>
    <cellStyle name="Normal 4 5 2 3 3 2 2" xfId="25404"/>
    <cellStyle name="Normal 4 5 2 3 3 3" xfId="10067"/>
    <cellStyle name="Normal 4 5 2 3 3 3 2" xfId="29396"/>
    <cellStyle name="Normal 4 5 2 3 3 4" xfId="13868"/>
    <cellStyle name="Normal 4 5 2 3 3 4 2" xfId="33197"/>
    <cellStyle name="Normal 4 5 2 3 3 5" xfId="17540"/>
    <cellStyle name="Normal 4 5 2 3 3 5 2" xfId="36821"/>
    <cellStyle name="Normal 4 5 2 3 3 6" xfId="21792"/>
    <cellStyle name="Normal 4 5 2 3 4" xfId="6065"/>
    <cellStyle name="Normal 4 5 2 3 4 2" xfId="25401"/>
    <cellStyle name="Normal 4 5 2 3 5" xfId="10064"/>
    <cellStyle name="Normal 4 5 2 3 5 2" xfId="29393"/>
    <cellStyle name="Normal 4 5 2 3 6" xfId="13865"/>
    <cellStyle name="Normal 4 5 2 3 6 2" xfId="33194"/>
    <cellStyle name="Normal 4 5 2 3 7" xfId="17537"/>
    <cellStyle name="Normal 4 5 2 3 7 2" xfId="36818"/>
    <cellStyle name="Normal 4 5 2 3 8" xfId="21789"/>
    <cellStyle name="Normal 4 5 2 4" xfId="2453"/>
    <cellStyle name="Normal 4 5 2 4 2" xfId="2454"/>
    <cellStyle name="Normal 4 5 2 4 2 2" xfId="2455"/>
    <cellStyle name="Normal 4 5 2 4 2 2 2" xfId="6071"/>
    <cellStyle name="Normal 4 5 2 4 2 2 2 2" xfId="25407"/>
    <cellStyle name="Normal 4 5 2 4 2 2 3" xfId="10070"/>
    <cellStyle name="Normal 4 5 2 4 2 2 3 2" xfId="29399"/>
    <cellStyle name="Normal 4 5 2 4 2 2 4" xfId="13871"/>
    <cellStyle name="Normal 4 5 2 4 2 2 4 2" xfId="33200"/>
    <cellStyle name="Normal 4 5 2 4 2 2 5" xfId="17543"/>
    <cellStyle name="Normal 4 5 2 4 2 2 5 2" xfId="36824"/>
    <cellStyle name="Normal 4 5 2 4 2 2 6" xfId="21795"/>
    <cellStyle name="Normal 4 5 2 4 2 3" xfId="6070"/>
    <cellStyle name="Normal 4 5 2 4 2 3 2" xfId="25406"/>
    <cellStyle name="Normal 4 5 2 4 2 4" xfId="10069"/>
    <cellStyle name="Normal 4 5 2 4 2 4 2" xfId="29398"/>
    <cellStyle name="Normal 4 5 2 4 2 5" xfId="13870"/>
    <cellStyle name="Normal 4 5 2 4 2 5 2" xfId="33199"/>
    <cellStyle name="Normal 4 5 2 4 2 6" xfId="17542"/>
    <cellStyle name="Normal 4 5 2 4 2 6 2" xfId="36823"/>
    <cellStyle name="Normal 4 5 2 4 2 7" xfId="21794"/>
    <cellStyle name="Normal 4 5 2 4 3" xfId="2456"/>
    <cellStyle name="Normal 4 5 2 4 3 2" xfId="6072"/>
    <cellStyle name="Normal 4 5 2 4 3 2 2" xfId="25408"/>
    <cellStyle name="Normal 4 5 2 4 3 3" xfId="10071"/>
    <cellStyle name="Normal 4 5 2 4 3 3 2" xfId="29400"/>
    <cellStyle name="Normal 4 5 2 4 3 4" xfId="13872"/>
    <cellStyle name="Normal 4 5 2 4 3 4 2" xfId="33201"/>
    <cellStyle name="Normal 4 5 2 4 3 5" xfId="17544"/>
    <cellStyle name="Normal 4 5 2 4 3 5 2" xfId="36825"/>
    <cellStyle name="Normal 4 5 2 4 3 6" xfId="21796"/>
    <cellStyle name="Normal 4 5 2 4 4" xfId="6069"/>
    <cellStyle name="Normal 4 5 2 4 4 2" xfId="25405"/>
    <cellStyle name="Normal 4 5 2 4 5" xfId="10068"/>
    <cellStyle name="Normal 4 5 2 4 5 2" xfId="29397"/>
    <cellStyle name="Normal 4 5 2 4 6" xfId="13869"/>
    <cellStyle name="Normal 4 5 2 4 6 2" xfId="33198"/>
    <cellStyle name="Normal 4 5 2 4 7" xfId="17541"/>
    <cellStyle name="Normal 4 5 2 4 7 2" xfId="36822"/>
    <cellStyle name="Normal 4 5 2 4 8" xfId="21793"/>
    <cellStyle name="Normal 4 5 2 5" xfId="2457"/>
    <cellStyle name="Normal 4 5 2 5 2" xfId="2458"/>
    <cellStyle name="Normal 4 5 2 5 2 2" xfId="6074"/>
    <cellStyle name="Normal 4 5 2 5 2 2 2" xfId="25410"/>
    <cellStyle name="Normal 4 5 2 5 2 3" xfId="10073"/>
    <cellStyle name="Normal 4 5 2 5 2 3 2" xfId="29402"/>
    <cellStyle name="Normal 4 5 2 5 2 4" xfId="13874"/>
    <cellStyle name="Normal 4 5 2 5 2 4 2" xfId="33203"/>
    <cellStyle name="Normal 4 5 2 5 2 5" xfId="17546"/>
    <cellStyle name="Normal 4 5 2 5 2 5 2" xfId="36827"/>
    <cellStyle name="Normal 4 5 2 5 2 6" xfId="21798"/>
    <cellStyle name="Normal 4 5 2 5 3" xfId="6073"/>
    <cellStyle name="Normal 4 5 2 5 3 2" xfId="25409"/>
    <cellStyle name="Normal 4 5 2 5 4" xfId="10072"/>
    <cellStyle name="Normal 4 5 2 5 4 2" xfId="29401"/>
    <cellStyle name="Normal 4 5 2 5 5" xfId="13873"/>
    <cellStyle name="Normal 4 5 2 5 5 2" xfId="33202"/>
    <cellStyle name="Normal 4 5 2 5 6" xfId="17545"/>
    <cellStyle name="Normal 4 5 2 5 6 2" xfId="36826"/>
    <cellStyle name="Normal 4 5 2 5 7" xfId="21797"/>
    <cellStyle name="Normal 4 5 2 6" xfId="2459"/>
    <cellStyle name="Normal 4 5 2 6 2" xfId="6075"/>
    <cellStyle name="Normal 4 5 2 6 2 2" xfId="25411"/>
    <cellStyle name="Normal 4 5 2 6 3" xfId="10074"/>
    <cellStyle name="Normal 4 5 2 6 3 2" xfId="29403"/>
    <cellStyle name="Normal 4 5 2 6 4" xfId="13875"/>
    <cellStyle name="Normal 4 5 2 6 4 2" xfId="33204"/>
    <cellStyle name="Normal 4 5 2 6 5" xfId="17547"/>
    <cellStyle name="Normal 4 5 2 6 5 2" xfId="36828"/>
    <cellStyle name="Normal 4 5 2 6 6" xfId="21799"/>
    <cellStyle name="Normal 4 5 2 7" xfId="6060"/>
    <cellStyle name="Normal 4 5 2 7 2" xfId="25396"/>
    <cellStyle name="Normal 4 5 2 8" xfId="7907"/>
    <cellStyle name="Normal 4 5 2 8 2" xfId="27236"/>
    <cellStyle name="Normal 4 5 2 9" xfId="11708"/>
    <cellStyle name="Normal 4 5 2 9 2" xfId="31037"/>
    <cellStyle name="Normal 4 5 3" xfId="190"/>
    <cellStyle name="Normal 4 5 3 10" xfId="17548"/>
    <cellStyle name="Normal 4 5 3 10 2" xfId="36829"/>
    <cellStyle name="Normal 4 5 3 11" xfId="19559"/>
    <cellStyle name="Normal 4 5 3 2" xfId="439"/>
    <cellStyle name="Normal 4 5 3 2 2" xfId="2460"/>
    <cellStyle name="Normal 4 5 3 2 2 2" xfId="2461"/>
    <cellStyle name="Normal 4 5 3 2 2 2 2" xfId="6079"/>
    <cellStyle name="Normal 4 5 3 2 2 2 2 2" xfId="25415"/>
    <cellStyle name="Normal 4 5 3 2 2 2 3" xfId="10076"/>
    <cellStyle name="Normal 4 5 3 2 2 2 3 2" xfId="29405"/>
    <cellStyle name="Normal 4 5 3 2 2 2 4" xfId="13877"/>
    <cellStyle name="Normal 4 5 3 2 2 2 4 2" xfId="33206"/>
    <cellStyle name="Normal 4 5 3 2 2 2 5" xfId="17551"/>
    <cellStyle name="Normal 4 5 3 2 2 2 5 2" xfId="36832"/>
    <cellStyle name="Normal 4 5 3 2 2 2 6" xfId="21801"/>
    <cellStyle name="Normal 4 5 3 2 2 3" xfId="6078"/>
    <cellStyle name="Normal 4 5 3 2 2 3 2" xfId="25414"/>
    <cellStyle name="Normal 4 5 3 2 2 4" xfId="10075"/>
    <cellStyle name="Normal 4 5 3 2 2 4 2" xfId="29404"/>
    <cellStyle name="Normal 4 5 3 2 2 5" xfId="13876"/>
    <cellStyle name="Normal 4 5 3 2 2 5 2" xfId="33205"/>
    <cellStyle name="Normal 4 5 3 2 2 6" xfId="17550"/>
    <cellStyle name="Normal 4 5 3 2 2 6 2" xfId="36831"/>
    <cellStyle name="Normal 4 5 3 2 2 7" xfId="21800"/>
    <cellStyle name="Normal 4 5 3 2 3" xfId="2462"/>
    <cellStyle name="Normal 4 5 3 2 3 2" xfId="6080"/>
    <cellStyle name="Normal 4 5 3 2 3 2 2" xfId="25416"/>
    <cellStyle name="Normal 4 5 3 2 3 3" xfId="10077"/>
    <cellStyle name="Normal 4 5 3 2 3 3 2" xfId="29406"/>
    <cellStyle name="Normal 4 5 3 2 3 4" xfId="13878"/>
    <cellStyle name="Normal 4 5 3 2 3 4 2" xfId="33207"/>
    <cellStyle name="Normal 4 5 3 2 3 5" xfId="17552"/>
    <cellStyle name="Normal 4 5 3 2 3 5 2" xfId="36833"/>
    <cellStyle name="Normal 4 5 3 2 3 6" xfId="21802"/>
    <cellStyle name="Normal 4 5 3 2 4" xfId="6077"/>
    <cellStyle name="Normal 4 5 3 2 4 2" xfId="25413"/>
    <cellStyle name="Normal 4 5 3 2 5" xfId="8056"/>
    <cellStyle name="Normal 4 5 3 2 5 2" xfId="27385"/>
    <cellStyle name="Normal 4 5 3 2 6" xfId="11857"/>
    <cellStyle name="Normal 4 5 3 2 6 2" xfId="31186"/>
    <cellStyle name="Normal 4 5 3 2 7" xfId="17549"/>
    <cellStyle name="Normal 4 5 3 2 7 2" xfId="36830"/>
    <cellStyle name="Normal 4 5 3 2 8" xfId="19781"/>
    <cellStyle name="Normal 4 5 3 3" xfId="2463"/>
    <cellStyle name="Normal 4 5 3 3 2" xfId="2464"/>
    <cellStyle name="Normal 4 5 3 3 2 2" xfId="2465"/>
    <cellStyle name="Normal 4 5 3 3 2 2 2" xfId="6083"/>
    <cellStyle name="Normal 4 5 3 3 2 2 2 2" xfId="25419"/>
    <cellStyle name="Normal 4 5 3 3 2 2 3" xfId="10080"/>
    <cellStyle name="Normal 4 5 3 3 2 2 3 2" xfId="29409"/>
    <cellStyle name="Normal 4 5 3 3 2 2 4" xfId="13881"/>
    <cellStyle name="Normal 4 5 3 3 2 2 4 2" xfId="33210"/>
    <cellStyle name="Normal 4 5 3 3 2 2 5" xfId="17555"/>
    <cellStyle name="Normal 4 5 3 3 2 2 5 2" xfId="36836"/>
    <cellStyle name="Normal 4 5 3 3 2 2 6" xfId="21805"/>
    <cellStyle name="Normal 4 5 3 3 2 3" xfId="6082"/>
    <cellStyle name="Normal 4 5 3 3 2 3 2" xfId="25418"/>
    <cellStyle name="Normal 4 5 3 3 2 4" xfId="10079"/>
    <cellStyle name="Normal 4 5 3 3 2 4 2" xfId="29408"/>
    <cellStyle name="Normal 4 5 3 3 2 5" xfId="13880"/>
    <cellStyle name="Normal 4 5 3 3 2 5 2" xfId="33209"/>
    <cellStyle name="Normal 4 5 3 3 2 6" xfId="17554"/>
    <cellStyle name="Normal 4 5 3 3 2 6 2" xfId="36835"/>
    <cellStyle name="Normal 4 5 3 3 2 7" xfId="21804"/>
    <cellStyle name="Normal 4 5 3 3 3" xfId="2466"/>
    <cellStyle name="Normal 4 5 3 3 3 2" xfId="6084"/>
    <cellStyle name="Normal 4 5 3 3 3 2 2" xfId="25420"/>
    <cellStyle name="Normal 4 5 3 3 3 3" xfId="10081"/>
    <cellStyle name="Normal 4 5 3 3 3 3 2" xfId="29410"/>
    <cellStyle name="Normal 4 5 3 3 3 4" xfId="13882"/>
    <cellStyle name="Normal 4 5 3 3 3 4 2" xfId="33211"/>
    <cellStyle name="Normal 4 5 3 3 3 5" xfId="17556"/>
    <cellStyle name="Normal 4 5 3 3 3 5 2" xfId="36837"/>
    <cellStyle name="Normal 4 5 3 3 3 6" xfId="21806"/>
    <cellStyle name="Normal 4 5 3 3 4" xfId="6081"/>
    <cellStyle name="Normal 4 5 3 3 4 2" xfId="25417"/>
    <cellStyle name="Normal 4 5 3 3 5" xfId="10078"/>
    <cellStyle name="Normal 4 5 3 3 5 2" xfId="29407"/>
    <cellStyle name="Normal 4 5 3 3 6" xfId="13879"/>
    <cellStyle name="Normal 4 5 3 3 6 2" xfId="33208"/>
    <cellStyle name="Normal 4 5 3 3 7" xfId="17553"/>
    <cellStyle name="Normal 4 5 3 3 7 2" xfId="36834"/>
    <cellStyle name="Normal 4 5 3 3 8" xfId="21803"/>
    <cellStyle name="Normal 4 5 3 4" xfId="2467"/>
    <cellStyle name="Normal 4 5 3 4 2" xfId="2468"/>
    <cellStyle name="Normal 4 5 3 4 2 2" xfId="2469"/>
    <cellStyle name="Normal 4 5 3 4 2 2 2" xfId="6087"/>
    <cellStyle name="Normal 4 5 3 4 2 2 2 2" xfId="25423"/>
    <cellStyle name="Normal 4 5 3 4 2 2 3" xfId="10084"/>
    <cellStyle name="Normal 4 5 3 4 2 2 3 2" xfId="29413"/>
    <cellStyle name="Normal 4 5 3 4 2 2 4" xfId="13885"/>
    <cellStyle name="Normal 4 5 3 4 2 2 4 2" xfId="33214"/>
    <cellStyle name="Normal 4 5 3 4 2 2 5" xfId="17559"/>
    <cellStyle name="Normal 4 5 3 4 2 2 5 2" xfId="36840"/>
    <cellStyle name="Normal 4 5 3 4 2 2 6" xfId="21809"/>
    <cellStyle name="Normal 4 5 3 4 2 3" xfId="6086"/>
    <cellStyle name="Normal 4 5 3 4 2 3 2" xfId="25422"/>
    <cellStyle name="Normal 4 5 3 4 2 4" xfId="10083"/>
    <cellStyle name="Normal 4 5 3 4 2 4 2" xfId="29412"/>
    <cellStyle name="Normal 4 5 3 4 2 5" xfId="13884"/>
    <cellStyle name="Normal 4 5 3 4 2 5 2" xfId="33213"/>
    <cellStyle name="Normal 4 5 3 4 2 6" xfId="17558"/>
    <cellStyle name="Normal 4 5 3 4 2 6 2" xfId="36839"/>
    <cellStyle name="Normal 4 5 3 4 2 7" xfId="21808"/>
    <cellStyle name="Normal 4 5 3 4 3" xfId="2470"/>
    <cellStyle name="Normal 4 5 3 4 3 2" xfId="6088"/>
    <cellStyle name="Normal 4 5 3 4 3 2 2" xfId="25424"/>
    <cellStyle name="Normal 4 5 3 4 3 3" xfId="10085"/>
    <cellStyle name="Normal 4 5 3 4 3 3 2" xfId="29414"/>
    <cellStyle name="Normal 4 5 3 4 3 4" xfId="13886"/>
    <cellStyle name="Normal 4 5 3 4 3 4 2" xfId="33215"/>
    <cellStyle name="Normal 4 5 3 4 3 5" xfId="17560"/>
    <cellStyle name="Normal 4 5 3 4 3 5 2" xfId="36841"/>
    <cellStyle name="Normal 4 5 3 4 3 6" xfId="21810"/>
    <cellStyle name="Normal 4 5 3 4 4" xfId="6085"/>
    <cellStyle name="Normal 4 5 3 4 4 2" xfId="25421"/>
    <cellStyle name="Normal 4 5 3 4 5" xfId="10082"/>
    <cellStyle name="Normal 4 5 3 4 5 2" xfId="29411"/>
    <cellStyle name="Normal 4 5 3 4 6" xfId="13883"/>
    <cellStyle name="Normal 4 5 3 4 6 2" xfId="33212"/>
    <cellStyle name="Normal 4 5 3 4 7" xfId="17557"/>
    <cellStyle name="Normal 4 5 3 4 7 2" xfId="36838"/>
    <cellStyle name="Normal 4 5 3 4 8" xfId="21807"/>
    <cellStyle name="Normal 4 5 3 5" xfId="2471"/>
    <cellStyle name="Normal 4 5 3 5 2" xfId="2472"/>
    <cellStyle name="Normal 4 5 3 5 2 2" xfId="6090"/>
    <cellStyle name="Normal 4 5 3 5 2 2 2" xfId="25426"/>
    <cellStyle name="Normal 4 5 3 5 2 3" xfId="10087"/>
    <cellStyle name="Normal 4 5 3 5 2 3 2" xfId="29416"/>
    <cellStyle name="Normal 4 5 3 5 2 4" xfId="13888"/>
    <cellStyle name="Normal 4 5 3 5 2 4 2" xfId="33217"/>
    <cellStyle name="Normal 4 5 3 5 2 5" xfId="17562"/>
    <cellStyle name="Normal 4 5 3 5 2 5 2" xfId="36843"/>
    <cellStyle name="Normal 4 5 3 5 2 6" xfId="21812"/>
    <cellStyle name="Normal 4 5 3 5 3" xfId="6089"/>
    <cellStyle name="Normal 4 5 3 5 3 2" xfId="25425"/>
    <cellStyle name="Normal 4 5 3 5 4" xfId="10086"/>
    <cellStyle name="Normal 4 5 3 5 4 2" xfId="29415"/>
    <cellStyle name="Normal 4 5 3 5 5" xfId="13887"/>
    <cellStyle name="Normal 4 5 3 5 5 2" xfId="33216"/>
    <cellStyle name="Normal 4 5 3 5 6" xfId="17561"/>
    <cellStyle name="Normal 4 5 3 5 6 2" xfId="36842"/>
    <cellStyle name="Normal 4 5 3 5 7" xfId="21811"/>
    <cellStyle name="Normal 4 5 3 6" xfId="2473"/>
    <cellStyle name="Normal 4 5 3 6 2" xfId="6091"/>
    <cellStyle name="Normal 4 5 3 6 2 2" xfId="25427"/>
    <cellStyle name="Normal 4 5 3 6 3" xfId="10088"/>
    <cellStyle name="Normal 4 5 3 6 3 2" xfId="29417"/>
    <cellStyle name="Normal 4 5 3 6 4" xfId="13889"/>
    <cellStyle name="Normal 4 5 3 6 4 2" xfId="33218"/>
    <cellStyle name="Normal 4 5 3 6 5" xfId="17563"/>
    <cellStyle name="Normal 4 5 3 6 5 2" xfId="36844"/>
    <cellStyle name="Normal 4 5 3 6 6" xfId="21813"/>
    <cellStyle name="Normal 4 5 3 7" xfId="6076"/>
    <cellStyle name="Normal 4 5 3 7 2" xfId="25412"/>
    <cellStyle name="Normal 4 5 3 8" xfId="7834"/>
    <cellStyle name="Normal 4 5 3 8 2" xfId="27163"/>
    <cellStyle name="Normal 4 5 3 9" xfId="11635"/>
    <cellStyle name="Normal 4 5 3 9 2" xfId="30964"/>
    <cellStyle name="Normal 4 5 4" xfId="366"/>
    <cellStyle name="Normal 4 5 4 2" xfId="2474"/>
    <cellStyle name="Normal 4 5 4 2 2" xfId="2475"/>
    <cellStyle name="Normal 4 5 4 2 2 2" xfId="6094"/>
    <cellStyle name="Normal 4 5 4 2 2 2 2" xfId="25430"/>
    <cellStyle name="Normal 4 5 4 2 2 3" xfId="10090"/>
    <cellStyle name="Normal 4 5 4 2 2 3 2" xfId="29419"/>
    <cellStyle name="Normal 4 5 4 2 2 4" xfId="13891"/>
    <cellStyle name="Normal 4 5 4 2 2 4 2" xfId="33220"/>
    <cellStyle name="Normal 4 5 4 2 2 5" xfId="17566"/>
    <cellStyle name="Normal 4 5 4 2 2 5 2" xfId="36847"/>
    <cellStyle name="Normal 4 5 4 2 2 6" xfId="21815"/>
    <cellStyle name="Normal 4 5 4 2 3" xfId="6093"/>
    <cellStyle name="Normal 4 5 4 2 3 2" xfId="25429"/>
    <cellStyle name="Normal 4 5 4 2 4" xfId="10089"/>
    <cellStyle name="Normal 4 5 4 2 4 2" xfId="29418"/>
    <cellStyle name="Normal 4 5 4 2 5" xfId="13890"/>
    <cellStyle name="Normal 4 5 4 2 5 2" xfId="33219"/>
    <cellStyle name="Normal 4 5 4 2 6" xfId="17565"/>
    <cellStyle name="Normal 4 5 4 2 6 2" xfId="36846"/>
    <cellStyle name="Normal 4 5 4 2 7" xfId="21814"/>
    <cellStyle name="Normal 4 5 4 3" xfId="2476"/>
    <cellStyle name="Normal 4 5 4 3 2" xfId="6095"/>
    <cellStyle name="Normal 4 5 4 3 2 2" xfId="25431"/>
    <cellStyle name="Normal 4 5 4 3 3" xfId="10091"/>
    <cellStyle name="Normal 4 5 4 3 3 2" xfId="29420"/>
    <cellStyle name="Normal 4 5 4 3 4" xfId="13892"/>
    <cellStyle name="Normal 4 5 4 3 4 2" xfId="33221"/>
    <cellStyle name="Normal 4 5 4 3 5" xfId="17567"/>
    <cellStyle name="Normal 4 5 4 3 5 2" xfId="36848"/>
    <cellStyle name="Normal 4 5 4 3 6" xfId="21816"/>
    <cellStyle name="Normal 4 5 4 4" xfId="6092"/>
    <cellStyle name="Normal 4 5 4 4 2" xfId="25428"/>
    <cellStyle name="Normal 4 5 4 5" xfId="7983"/>
    <cellStyle name="Normal 4 5 4 5 2" xfId="27312"/>
    <cellStyle name="Normal 4 5 4 6" xfId="11784"/>
    <cellStyle name="Normal 4 5 4 6 2" xfId="31113"/>
    <cellStyle name="Normal 4 5 4 7" xfId="17564"/>
    <cellStyle name="Normal 4 5 4 7 2" xfId="36845"/>
    <cellStyle name="Normal 4 5 4 8" xfId="19708"/>
    <cellStyle name="Normal 4 5 5" xfId="2477"/>
    <cellStyle name="Normal 4 5 5 2" xfId="2478"/>
    <cellStyle name="Normal 4 5 5 2 2" xfId="2479"/>
    <cellStyle name="Normal 4 5 5 2 2 2" xfId="6098"/>
    <cellStyle name="Normal 4 5 5 2 2 2 2" xfId="25434"/>
    <cellStyle name="Normal 4 5 5 2 2 3" xfId="10094"/>
    <cellStyle name="Normal 4 5 5 2 2 3 2" xfId="29423"/>
    <cellStyle name="Normal 4 5 5 2 2 4" xfId="13895"/>
    <cellStyle name="Normal 4 5 5 2 2 4 2" xfId="33224"/>
    <cellStyle name="Normal 4 5 5 2 2 5" xfId="17570"/>
    <cellStyle name="Normal 4 5 5 2 2 5 2" xfId="36851"/>
    <cellStyle name="Normal 4 5 5 2 2 6" xfId="21819"/>
    <cellStyle name="Normal 4 5 5 2 3" xfId="6097"/>
    <cellStyle name="Normal 4 5 5 2 3 2" xfId="25433"/>
    <cellStyle name="Normal 4 5 5 2 4" xfId="10093"/>
    <cellStyle name="Normal 4 5 5 2 4 2" xfId="29422"/>
    <cellStyle name="Normal 4 5 5 2 5" xfId="13894"/>
    <cellStyle name="Normal 4 5 5 2 5 2" xfId="33223"/>
    <cellStyle name="Normal 4 5 5 2 6" xfId="17569"/>
    <cellStyle name="Normal 4 5 5 2 6 2" xfId="36850"/>
    <cellStyle name="Normal 4 5 5 2 7" xfId="21818"/>
    <cellStyle name="Normal 4 5 5 3" xfId="2480"/>
    <cellStyle name="Normal 4 5 5 3 2" xfId="6099"/>
    <cellStyle name="Normal 4 5 5 3 2 2" xfId="25435"/>
    <cellStyle name="Normal 4 5 5 3 3" xfId="10095"/>
    <cellStyle name="Normal 4 5 5 3 3 2" xfId="29424"/>
    <cellStyle name="Normal 4 5 5 3 4" xfId="13896"/>
    <cellStyle name="Normal 4 5 5 3 4 2" xfId="33225"/>
    <cellStyle name="Normal 4 5 5 3 5" xfId="17571"/>
    <cellStyle name="Normal 4 5 5 3 5 2" xfId="36852"/>
    <cellStyle name="Normal 4 5 5 3 6" xfId="21820"/>
    <cellStyle name="Normal 4 5 5 4" xfId="6096"/>
    <cellStyle name="Normal 4 5 5 4 2" xfId="25432"/>
    <cellStyle name="Normal 4 5 5 5" xfId="10092"/>
    <cellStyle name="Normal 4 5 5 5 2" xfId="29421"/>
    <cellStyle name="Normal 4 5 5 6" xfId="13893"/>
    <cellStyle name="Normal 4 5 5 6 2" xfId="33222"/>
    <cellStyle name="Normal 4 5 5 7" xfId="17568"/>
    <cellStyle name="Normal 4 5 5 7 2" xfId="36849"/>
    <cellStyle name="Normal 4 5 5 8" xfId="21817"/>
    <cellStyle name="Normal 4 5 6" xfId="2481"/>
    <cellStyle name="Normal 4 5 6 2" xfId="2482"/>
    <cellStyle name="Normal 4 5 6 2 2" xfId="2483"/>
    <cellStyle name="Normal 4 5 6 2 2 2" xfId="6102"/>
    <cellStyle name="Normal 4 5 6 2 2 2 2" xfId="25438"/>
    <cellStyle name="Normal 4 5 6 2 2 3" xfId="10098"/>
    <cellStyle name="Normal 4 5 6 2 2 3 2" xfId="29427"/>
    <cellStyle name="Normal 4 5 6 2 2 4" xfId="13899"/>
    <cellStyle name="Normal 4 5 6 2 2 4 2" xfId="33228"/>
    <cellStyle name="Normal 4 5 6 2 2 5" xfId="17574"/>
    <cellStyle name="Normal 4 5 6 2 2 5 2" xfId="36855"/>
    <cellStyle name="Normal 4 5 6 2 2 6" xfId="21823"/>
    <cellStyle name="Normal 4 5 6 2 3" xfId="6101"/>
    <cellStyle name="Normal 4 5 6 2 3 2" xfId="25437"/>
    <cellStyle name="Normal 4 5 6 2 4" xfId="10097"/>
    <cellStyle name="Normal 4 5 6 2 4 2" xfId="29426"/>
    <cellStyle name="Normal 4 5 6 2 5" xfId="13898"/>
    <cellStyle name="Normal 4 5 6 2 5 2" xfId="33227"/>
    <cellStyle name="Normal 4 5 6 2 6" xfId="17573"/>
    <cellStyle name="Normal 4 5 6 2 6 2" xfId="36854"/>
    <cellStyle name="Normal 4 5 6 2 7" xfId="21822"/>
    <cellStyle name="Normal 4 5 6 3" xfId="2484"/>
    <cellStyle name="Normal 4 5 6 3 2" xfId="6103"/>
    <cellStyle name="Normal 4 5 6 3 2 2" xfId="25439"/>
    <cellStyle name="Normal 4 5 6 3 3" xfId="10099"/>
    <cellStyle name="Normal 4 5 6 3 3 2" xfId="29428"/>
    <cellStyle name="Normal 4 5 6 3 4" xfId="13900"/>
    <cellStyle name="Normal 4 5 6 3 4 2" xfId="33229"/>
    <cellStyle name="Normal 4 5 6 3 5" xfId="17575"/>
    <cellStyle name="Normal 4 5 6 3 5 2" xfId="36856"/>
    <cellStyle name="Normal 4 5 6 3 6" xfId="21824"/>
    <cellStyle name="Normal 4 5 6 4" xfId="6100"/>
    <cellStyle name="Normal 4 5 6 4 2" xfId="25436"/>
    <cellStyle name="Normal 4 5 6 5" xfId="10096"/>
    <cellStyle name="Normal 4 5 6 5 2" xfId="29425"/>
    <cellStyle name="Normal 4 5 6 6" xfId="13897"/>
    <cellStyle name="Normal 4 5 6 6 2" xfId="33226"/>
    <cellStyle name="Normal 4 5 6 7" xfId="17572"/>
    <cellStyle name="Normal 4 5 6 7 2" xfId="36853"/>
    <cellStyle name="Normal 4 5 6 8" xfId="21821"/>
    <cellStyle name="Normal 4 5 7" xfId="2485"/>
    <cellStyle name="Normal 4 5 7 2" xfId="2486"/>
    <cellStyle name="Normal 4 5 7 2 2" xfId="2487"/>
    <cellStyle name="Normal 4 5 7 2 2 2" xfId="6106"/>
    <cellStyle name="Normal 4 5 7 2 2 2 2" xfId="25442"/>
    <cellStyle name="Normal 4 5 7 2 2 3" xfId="10102"/>
    <cellStyle name="Normal 4 5 7 2 2 3 2" xfId="29431"/>
    <cellStyle name="Normal 4 5 7 2 2 4" xfId="13903"/>
    <cellStyle name="Normal 4 5 7 2 2 4 2" xfId="33232"/>
    <cellStyle name="Normal 4 5 7 2 2 5" xfId="17578"/>
    <cellStyle name="Normal 4 5 7 2 2 5 2" xfId="36859"/>
    <cellStyle name="Normal 4 5 7 2 2 6" xfId="21827"/>
    <cellStyle name="Normal 4 5 7 2 3" xfId="6105"/>
    <cellStyle name="Normal 4 5 7 2 3 2" xfId="25441"/>
    <cellStyle name="Normal 4 5 7 2 4" xfId="10101"/>
    <cellStyle name="Normal 4 5 7 2 4 2" xfId="29430"/>
    <cellStyle name="Normal 4 5 7 2 5" xfId="13902"/>
    <cellStyle name="Normal 4 5 7 2 5 2" xfId="33231"/>
    <cellStyle name="Normal 4 5 7 2 6" xfId="17577"/>
    <cellStyle name="Normal 4 5 7 2 6 2" xfId="36858"/>
    <cellStyle name="Normal 4 5 7 2 7" xfId="21826"/>
    <cellStyle name="Normal 4 5 7 3" xfId="2488"/>
    <cellStyle name="Normal 4 5 7 3 2" xfId="6107"/>
    <cellStyle name="Normal 4 5 7 3 2 2" xfId="25443"/>
    <cellStyle name="Normal 4 5 7 3 3" xfId="10103"/>
    <cellStyle name="Normal 4 5 7 3 3 2" xfId="29432"/>
    <cellStyle name="Normal 4 5 7 3 4" xfId="13904"/>
    <cellStyle name="Normal 4 5 7 3 4 2" xfId="33233"/>
    <cellStyle name="Normal 4 5 7 3 5" xfId="17579"/>
    <cellStyle name="Normal 4 5 7 3 5 2" xfId="36860"/>
    <cellStyle name="Normal 4 5 7 3 6" xfId="21828"/>
    <cellStyle name="Normal 4 5 7 4" xfId="6104"/>
    <cellStyle name="Normal 4 5 7 4 2" xfId="25440"/>
    <cellStyle name="Normal 4 5 7 5" xfId="10100"/>
    <cellStyle name="Normal 4 5 7 5 2" xfId="29429"/>
    <cellStyle name="Normal 4 5 7 6" xfId="13901"/>
    <cellStyle name="Normal 4 5 7 6 2" xfId="33230"/>
    <cellStyle name="Normal 4 5 7 7" xfId="17576"/>
    <cellStyle name="Normal 4 5 7 7 2" xfId="36857"/>
    <cellStyle name="Normal 4 5 7 8" xfId="21825"/>
    <cellStyle name="Normal 4 5 8" xfId="2489"/>
    <cellStyle name="Normal 4 5 8 2" xfId="2490"/>
    <cellStyle name="Normal 4 5 8 2 2" xfId="6109"/>
    <cellStyle name="Normal 4 5 8 2 2 2" xfId="25445"/>
    <cellStyle name="Normal 4 5 8 2 3" xfId="10105"/>
    <cellStyle name="Normal 4 5 8 2 3 2" xfId="29434"/>
    <cellStyle name="Normal 4 5 8 2 4" xfId="13906"/>
    <cellStyle name="Normal 4 5 8 2 4 2" xfId="33235"/>
    <cellStyle name="Normal 4 5 8 2 5" xfId="17581"/>
    <cellStyle name="Normal 4 5 8 2 5 2" xfId="36862"/>
    <cellStyle name="Normal 4 5 8 2 6" xfId="21830"/>
    <cellStyle name="Normal 4 5 8 3" xfId="6108"/>
    <cellStyle name="Normal 4 5 8 3 2" xfId="25444"/>
    <cellStyle name="Normal 4 5 8 4" xfId="10104"/>
    <cellStyle name="Normal 4 5 8 4 2" xfId="29433"/>
    <cellStyle name="Normal 4 5 8 5" xfId="13905"/>
    <cellStyle name="Normal 4 5 8 5 2" xfId="33234"/>
    <cellStyle name="Normal 4 5 8 6" xfId="17580"/>
    <cellStyle name="Normal 4 5 8 6 2" xfId="36861"/>
    <cellStyle name="Normal 4 5 8 7" xfId="21829"/>
    <cellStyle name="Normal 4 5 9" xfId="2491"/>
    <cellStyle name="Normal 4 5 9 2" xfId="6110"/>
    <cellStyle name="Normal 4 5 9 2 2" xfId="25446"/>
    <cellStyle name="Normal 4 5 9 3" xfId="10106"/>
    <cellStyle name="Normal 4 5 9 3 2" xfId="29435"/>
    <cellStyle name="Normal 4 5 9 4" xfId="13907"/>
    <cellStyle name="Normal 4 5 9 4 2" xfId="33236"/>
    <cellStyle name="Normal 4 5 9 5" xfId="17582"/>
    <cellStyle name="Normal 4 5 9 5 2" xfId="36863"/>
    <cellStyle name="Normal 4 5 9 6" xfId="21831"/>
    <cellStyle name="Normal 4 6" xfId="226"/>
    <cellStyle name="Normal 4 6 10" xfId="19595"/>
    <cellStyle name="Normal 4 6 2" xfId="475"/>
    <cellStyle name="Normal 4 6 2 2" xfId="2492"/>
    <cellStyle name="Normal 4 6 2 2 2" xfId="2493"/>
    <cellStyle name="Normal 4 6 2 2 2 2" xfId="6114"/>
    <cellStyle name="Normal 4 6 2 2 2 2 2" xfId="25450"/>
    <cellStyle name="Normal 4 6 2 2 2 3" xfId="10108"/>
    <cellStyle name="Normal 4 6 2 2 2 3 2" xfId="29437"/>
    <cellStyle name="Normal 4 6 2 2 2 4" xfId="13909"/>
    <cellStyle name="Normal 4 6 2 2 2 4 2" xfId="33238"/>
    <cellStyle name="Normal 4 6 2 2 2 5" xfId="17586"/>
    <cellStyle name="Normal 4 6 2 2 2 5 2" xfId="36867"/>
    <cellStyle name="Normal 4 6 2 2 2 6" xfId="21833"/>
    <cellStyle name="Normal 4 6 2 2 3" xfId="6113"/>
    <cellStyle name="Normal 4 6 2 2 3 2" xfId="25449"/>
    <cellStyle name="Normal 4 6 2 2 4" xfId="10107"/>
    <cellStyle name="Normal 4 6 2 2 4 2" xfId="29436"/>
    <cellStyle name="Normal 4 6 2 2 5" xfId="13908"/>
    <cellStyle name="Normal 4 6 2 2 5 2" xfId="33237"/>
    <cellStyle name="Normal 4 6 2 2 6" xfId="17585"/>
    <cellStyle name="Normal 4 6 2 2 6 2" xfId="36866"/>
    <cellStyle name="Normal 4 6 2 2 7" xfId="21832"/>
    <cellStyle name="Normal 4 6 2 3" xfId="2494"/>
    <cellStyle name="Normal 4 6 2 3 2" xfId="6115"/>
    <cellStyle name="Normal 4 6 2 3 2 2" xfId="25451"/>
    <cellStyle name="Normal 4 6 2 3 3" xfId="10109"/>
    <cellStyle name="Normal 4 6 2 3 3 2" xfId="29438"/>
    <cellStyle name="Normal 4 6 2 3 4" xfId="13910"/>
    <cellStyle name="Normal 4 6 2 3 4 2" xfId="33239"/>
    <cellStyle name="Normal 4 6 2 3 5" xfId="17587"/>
    <cellStyle name="Normal 4 6 2 3 5 2" xfId="36868"/>
    <cellStyle name="Normal 4 6 2 3 6" xfId="21834"/>
    <cellStyle name="Normal 4 6 2 4" xfId="6112"/>
    <cellStyle name="Normal 4 6 2 4 2" xfId="25448"/>
    <cellStyle name="Normal 4 6 2 5" xfId="8092"/>
    <cellStyle name="Normal 4 6 2 5 2" xfId="27421"/>
    <cellStyle name="Normal 4 6 2 6" xfId="11893"/>
    <cellStyle name="Normal 4 6 2 6 2" xfId="31222"/>
    <cellStyle name="Normal 4 6 2 7" xfId="17584"/>
    <cellStyle name="Normal 4 6 2 7 2" xfId="36865"/>
    <cellStyle name="Normal 4 6 2 8" xfId="19817"/>
    <cellStyle name="Normal 4 6 3" xfId="2495"/>
    <cellStyle name="Normal 4 6 3 2" xfId="2496"/>
    <cellStyle name="Normal 4 6 3 2 2" xfId="2497"/>
    <cellStyle name="Normal 4 6 3 2 2 2" xfId="6118"/>
    <cellStyle name="Normal 4 6 3 2 2 2 2" xfId="25454"/>
    <cellStyle name="Normal 4 6 3 2 2 3" xfId="10112"/>
    <cellStyle name="Normal 4 6 3 2 2 3 2" xfId="29441"/>
    <cellStyle name="Normal 4 6 3 2 2 4" xfId="13913"/>
    <cellStyle name="Normal 4 6 3 2 2 4 2" xfId="33242"/>
    <cellStyle name="Normal 4 6 3 2 2 5" xfId="17590"/>
    <cellStyle name="Normal 4 6 3 2 2 5 2" xfId="36871"/>
    <cellStyle name="Normal 4 6 3 2 2 6" xfId="21837"/>
    <cellStyle name="Normal 4 6 3 2 3" xfId="6117"/>
    <cellStyle name="Normal 4 6 3 2 3 2" xfId="25453"/>
    <cellStyle name="Normal 4 6 3 2 4" xfId="10111"/>
    <cellStyle name="Normal 4 6 3 2 4 2" xfId="29440"/>
    <cellStyle name="Normal 4 6 3 2 5" xfId="13912"/>
    <cellStyle name="Normal 4 6 3 2 5 2" xfId="33241"/>
    <cellStyle name="Normal 4 6 3 2 6" xfId="17589"/>
    <cellStyle name="Normal 4 6 3 2 6 2" xfId="36870"/>
    <cellStyle name="Normal 4 6 3 2 7" xfId="21836"/>
    <cellStyle name="Normal 4 6 3 3" xfId="2498"/>
    <cellStyle name="Normal 4 6 3 3 2" xfId="6119"/>
    <cellStyle name="Normal 4 6 3 3 2 2" xfId="25455"/>
    <cellStyle name="Normal 4 6 3 3 3" xfId="10113"/>
    <cellStyle name="Normal 4 6 3 3 3 2" xfId="29442"/>
    <cellStyle name="Normal 4 6 3 3 4" xfId="13914"/>
    <cellStyle name="Normal 4 6 3 3 4 2" xfId="33243"/>
    <cellStyle name="Normal 4 6 3 3 5" xfId="17591"/>
    <cellStyle name="Normal 4 6 3 3 5 2" xfId="36872"/>
    <cellStyle name="Normal 4 6 3 3 6" xfId="21838"/>
    <cellStyle name="Normal 4 6 3 4" xfId="6116"/>
    <cellStyle name="Normal 4 6 3 4 2" xfId="25452"/>
    <cellStyle name="Normal 4 6 3 5" xfId="10110"/>
    <cellStyle name="Normal 4 6 3 5 2" xfId="29439"/>
    <cellStyle name="Normal 4 6 3 6" xfId="13911"/>
    <cellStyle name="Normal 4 6 3 6 2" xfId="33240"/>
    <cellStyle name="Normal 4 6 3 7" xfId="17588"/>
    <cellStyle name="Normal 4 6 3 7 2" xfId="36869"/>
    <cellStyle name="Normal 4 6 3 8" xfId="21835"/>
    <cellStyle name="Normal 4 6 4" xfId="2499"/>
    <cellStyle name="Normal 4 6 4 2" xfId="2500"/>
    <cellStyle name="Normal 4 6 4 2 2" xfId="2501"/>
    <cellStyle name="Normal 4 6 4 2 2 2" xfId="6122"/>
    <cellStyle name="Normal 4 6 4 2 2 2 2" xfId="25458"/>
    <cellStyle name="Normal 4 6 4 2 2 3" xfId="10116"/>
    <cellStyle name="Normal 4 6 4 2 2 3 2" xfId="29445"/>
    <cellStyle name="Normal 4 6 4 2 2 4" xfId="13917"/>
    <cellStyle name="Normal 4 6 4 2 2 4 2" xfId="33246"/>
    <cellStyle name="Normal 4 6 4 2 2 5" xfId="17594"/>
    <cellStyle name="Normal 4 6 4 2 2 5 2" xfId="36875"/>
    <cellStyle name="Normal 4 6 4 2 2 6" xfId="21841"/>
    <cellStyle name="Normal 4 6 4 2 3" xfId="6121"/>
    <cellStyle name="Normal 4 6 4 2 3 2" xfId="25457"/>
    <cellStyle name="Normal 4 6 4 2 4" xfId="10115"/>
    <cellStyle name="Normal 4 6 4 2 4 2" xfId="29444"/>
    <cellStyle name="Normal 4 6 4 2 5" xfId="13916"/>
    <cellStyle name="Normal 4 6 4 2 5 2" xfId="33245"/>
    <cellStyle name="Normal 4 6 4 2 6" xfId="17593"/>
    <cellStyle name="Normal 4 6 4 2 6 2" xfId="36874"/>
    <cellStyle name="Normal 4 6 4 2 7" xfId="21840"/>
    <cellStyle name="Normal 4 6 4 3" xfId="2502"/>
    <cellStyle name="Normal 4 6 4 3 2" xfId="6123"/>
    <cellStyle name="Normal 4 6 4 3 2 2" xfId="25459"/>
    <cellStyle name="Normal 4 6 4 3 3" xfId="10117"/>
    <cellStyle name="Normal 4 6 4 3 3 2" xfId="29446"/>
    <cellStyle name="Normal 4 6 4 3 4" xfId="13918"/>
    <cellStyle name="Normal 4 6 4 3 4 2" xfId="33247"/>
    <cellStyle name="Normal 4 6 4 3 5" xfId="17595"/>
    <cellStyle name="Normal 4 6 4 3 5 2" xfId="36876"/>
    <cellStyle name="Normal 4 6 4 3 6" xfId="21842"/>
    <cellStyle name="Normal 4 6 4 4" xfId="6120"/>
    <cellStyle name="Normal 4 6 4 4 2" xfId="25456"/>
    <cellStyle name="Normal 4 6 4 5" xfId="10114"/>
    <cellStyle name="Normal 4 6 4 5 2" xfId="29443"/>
    <cellStyle name="Normal 4 6 4 6" xfId="13915"/>
    <cellStyle name="Normal 4 6 4 6 2" xfId="33244"/>
    <cellStyle name="Normal 4 6 4 7" xfId="17592"/>
    <cellStyle name="Normal 4 6 4 7 2" xfId="36873"/>
    <cellStyle name="Normal 4 6 4 8" xfId="21839"/>
    <cellStyle name="Normal 4 6 5" xfId="2503"/>
    <cellStyle name="Normal 4 6 5 2" xfId="2504"/>
    <cellStyle name="Normal 4 6 5 2 2" xfId="2505"/>
    <cellStyle name="Normal 4 6 5 2 2 2" xfId="6126"/>
    <cellStyle name="Normal 4 6 5 2 2 2 2" xfId="25462"/>
    <cellStyle name="Normal 4 6 5 2 2 3" xfId="10120"/>
    <cellStyle name="Normal 4 6 5 2 2 3 2" xfId="29449"/>
    <cellStyle name="Normal 4 6 5 2 2 4" xfId="13921"/>
    <cellStyle name="Normal 4 6 5 2 2 4 2" xfId="33250"/>
    <cellStyle name="Normal 4 6 5 2 2 5" xfId="17598"/>
    <cellStyle name="Normal 4 6 5 2 2 5 2" xfId="36879"/>
    <cellStyle name="Normal 4 6 5 2 2 6" xfId="21845"/>
    <cellStyle name="Normal 4 6 5 2 3" xfId="6125"/>
    <cellStyle name="Normal 4 6 5 2 3 2" xfId="25461"/>
    <cellStyle name="Normal 4 6 5 2 4" xfId="10119"/>
    <cellStyle name="Normal 4 6 5 2 4 2" xfId="29448"/>
    <cellStyle name="Normal 4 6 5 2 5" xfId="13920"/>
    <cellStyle name="Normal 4 6 5 2 5 2" xfId="33249"/>
    <cellStyle name="Normal 4 6 5 2 6" xfId="17597"/>
    <cellStyle name="Normal 4 6 5 2 6 2" xfId="36878"/>
    <cellStyle name="Normal 4 6 5 2 7" xfId="21844"/>
    <cellStyle name="Normal 4 6 5 3" xfId="2506"/>
    <cellStyle name="Normal 4 6 5 3 2" xfId="6127"/>
    <cellStyle name="Normal 4 6 5 3 2 2" xfId="25463"/>
    <cellStyle name="Normal 4 6 5 3 3" xfId="10121"/>
    <cellStyle name="Normal 4 6 5 3 3 2" xfId="29450"/>
    <cellStyle name="Normal 4 6 5 3 4" xfId="13922"/>
    <cellStyle name="Normal 4 6 5 3 4 2" xfId="33251"/>
    <cellStyle name="Normal 4 6 5 3 5" xfId="17599"/>
    <cellStyle name="Normal 4 6 5 3 5 2" xfId="36880"/>
    <cellStyle name="Normal 4 6 5 3 6" xfId="21846"/>
    <cellStyle name="Normal 4 6 5 4" xfId="6124"/>
    <cellStyle name="Normal 4 6 5 4 2" xfId="25460"/>
    <cellStyle name="Normal 4 6 5 5" xfId="10118"/>
    <cellStyle name="Normal 4 6 5 5 2" xfId="29447"/>
    <cellStyle name="Normal 4 6 5 6" xfId="13919"/>
    <cellStyle name="Normal 4 6 5 6 2" xfId="33248"/>
    <cellStyle name="Normal 4 6 5 7" xfId="17596"/>
    <cellStyle name="Normal 4 6 5 7 2" xfId="36877"/>
    <cellStyle name="Normal 4 6 5 8" xfId="21843"/>
    <cellStyle name="Normal 4 6 6" xfId="6111"/>
    <cellStyle name="Normal 4 6 6 2" xfId="25447"/>
    <cellStyle name="Normal 4 6 7" xfId="7870"/>
    <cellStyle name="Normal 4 6 7 2" xfId="27199"/>
    <cellStyle name="Normal 4 6 8" xfId="11671"/>
    <cellStyle name="Normal 4 6 8 2" xfId="31000"/>
    <cellStyle name="Normal 4 6 9" xfId="17583"/>
    <cellStyle name="Normal 4 6 9 2" xfId="36864"/>
    <cellStyle name="Normal 4 7" xfId="152"/>
    <cellStyle name="Normal 4 7 10" xfId="17600"/>
    <cellStyle name="Normal 4 7 10 2" xfId="36881"/>
    <cellStyle name="Normal 4 7 11" xfId="19522"/>
    <cellStyle name="Normal 4 7 2" xfId="402"/>
    <cellStyle name="Normal 4 7 2 2" xfId="2507"/>
    <cellStyle name="Normal 4 7 2 2 2" xfId="2508"/>
    <cellStyle name="Normal 4 7 2 2 2 2" xfId="6131"/>
    <cellStyle name="Normal 4 7 2 2 2 2 2" xfId="25467"/>
    <cellStyle name="Normal 4 7 2 2 2 3" xfId="10123"/>
    <cellStyle name="Normal 4 7 2 2 2 3 2" xfId="29452"/>
    <cellStyle name="Normal 4 7 2 2 2 4" xfId="13924"/>
    <cellStyle name="Normal 4 7 2 2 2 4 2" xfId="33253"/>
    <cellStyle name="Normal 4 7 2 2 2 5" xfId="17603"/>
    <cellStyle name="Normal 4 7 2 2 2 5 2" xfId="36884"/>
    <cellStyle name="Normal 4 7 2 2 2 6" xfId="21848"/>
    <cellStyle name="Normal 4 7 2 2 3" xfId="6130"/>
    <cellStyle name="Normal 4 7 2 2 3 2" xfId="25466"/>
    <cellStyle name="Normal 4 7 2 2 4" xfId="10122"/>
    <cellStyle name="Normal 4 7 2 2 4 2" xfId="29451"/>
    <cellStyle name="Normal 4 7 2 2 5" xfId="13923"/>
    <cellStyle name="Normal 4 7 2 2 5 2" xfId="33252"/>
    <cellStyle name="Normal 4 7 2 2 6" xfId="17602"/>
    <cellStyle name="Normal 4 7 2 2 6 2" xfId="36883"/>
    <cellStyle name="Normal 4 7 2 2 7" xfId="21847"/>
    <cellStyle name="Normal 4 7 2 3" xfId="2509"/>
    <cellStyle name="Normal 4 7 2 3 2" xfId="6132"/>
    <cellStyle name="Normal 4 7 2 3 2 2" xfId="25468"/>
    <cellStyle name="Normal 4 7 2 3 3" xfId="10124"/>
    <cellStyle name="Normal 4 7 2 3 3 2" xfId="29453"/>
    <cellStyle name="Normal 4 7 2 3 4" xfId="13925"/>
    <cellStyle name="Normal 4 7 2 3 4 2" xfId="33254"/>
    <cellStyle name="Normal 4 7 2 3 5" xfId="17604"/>
    <cellStyle name="Normal 4 7 2 3 5 2" xfId="36885"/>
    <cellStyle name="Normal 4 7 2 3 6" xfId="21849"/>
    <cellStyle name="Normal 4 7 2 4" xfId="6129"/>
    <cellStyle name="Normal 4 7 2 4 2" xfId="25465"/>
    <cellStyle name="Normal 4 7 2 5" xfId="8019"/>
    <cellStyle name="Normal 4 7 2 5 2" xfId="27348"/>
    <cellStyle name="Normal 4 7 2 6" xfId="11820"/>
    <cellStyle name="Normal 4 7 2 6 2" xfId="31149"/>
    <cellStyle name="Normal 4 7 2 7" xfId="17601"/>
    <cellStyle name="Normal 4 7 2 7 2" xfId="36882"/>
    <cellStyle name="Normal 4 7 2 8" xfId="19744"/>
    <cellStyle name="Normal 4 7 3" xfId="2510"/>
    <cellStyle name="Normal 4 7 3 2" xfId="2511"/>
    <cellStyle name="Normal 4 7 3 2 2" xfId="2512"/>
    <cellStyle name="Normal 4 7 3 2 2 2" xfId="6135"/>
    <cellStyle name="Normal 4 7 3 2 2 2 2" xfId="25471"/>
    <cellStyle name="Normal 4 7 3 2 2 3" xfId="10127"/>
    <cellStyle name="Normal 4 7 3 2 2 3 2" xfId="29456"/>
    <cellStyle name="Normal 4 7 3 2 2 4" xfId="13928"/>
    <cellStyle name="Normal 4 7 3 2 2 4 2" xfId="33257"/>
    <cellStyle name="Normal 4 7 3 2 2 5" xfId="17607"/>
    <cellStyle name="Normal 4 7 3 2 2 5 2" xfId="36888"/>
    <cellStyle name="Normal 4 7 3 2 2 6" xfId="21852"/>
    <cellStyle name="Normal 4 7 3 2 3" xfId="6134"/>
    <cellStyle name="Normal 4 7 3 2 3 2" xfId="25470"/>
    <cellStyle name="Normal 4 7 3 2 4" xfId="10126"/>
    <cellStyle name="Normal 4 7 3 2 4 2" xfId="29455"/>
    <cellStyle name="Normal 4 7 3 2 5" xfId="13927"/>
    <cellStyle name="Normal 4 7 3 2 5 2" xfId="33256"/>
    <cellStyle name="Normal 4 7 3 2 6" xfId="17606"/>
    <cellStyle name="Normal 4 7 3 2 6 2" xfId="36887"/>
    <cellStyle name="Normal 4 7 3 2 7" xfId="21851"/>
    <cellStyle name="Normal 4 7 3 3" xfId="2513"/>
    <cellStyle name="Normal 4 7 3 3 2" xfId="6136"/>
    <cellStyle name="Normal 4 7 3 3 2 2" xfId="25472"/>
    <cellStyle name="Normal 4 7 3 3 3" xfId="10128"/>
    <cellStyle name="Normal 4 7 3 3 3 2" xfId="29457"/>
    <cellStyle name="Normal 4 7 3 3 4" xfId="13929"/>
    <cellStyle name="Normal 4 7 3 3 4 2" xfId="33258"/>
    <cellStyle name="Normal 4 7 3 3 5" xfId="17608"/>
    <cellStyle name="Normal 4 7 3 3 5 2" xfId="36889"/>
    <cellStyle name="Normal 4 7 3 3 6" xfId="21853"/>
    <cellStyle name="Normal 4 7 3 4" xfId="6133"/>
    <cellStyle name="Normal 4 7 3 4 2" xfId="25469"/>
    <cellStyle name="Normal 4 7 3 5" xfId="10125"/>
    <cellStyle name="Normal 4 7 3 5 2" xfId="29454"/>
    <cellStyle name="Normal 4 7 3 6" xfId="13926"/>
    <cellStyle name="Normal 4 7 3 6 2" xfId="33255"/>
    <cellStyle name="Normal 4 7 3 7" xfId="17605"/>
    <cellStyle name="Normal 4 7 3 7 2" xfId="36886"/>
    <cellStyle name="Normal 4 7 3 8" xfId="21850"/>
    <cellStyle name="Normal 4 7 4" xfId="2514"/>
    <cellStyle name="Normal 4 7 4 2" xfId="2515"/>
    <cellStyle name="Normal 4 7 4 2 2" xfId="2516"/>
    <cellStyle name="Normal 4 7 4 2 2 2" xfId="6139"/>
    <cellStyle name="Normal 4 7 4 2 2 2 2" xfId="25475"/>
    <cellStyle name="Normal 4 7 4 2 2 3" xfId="10131"/>
    <cellStyle name="Normal 4 7 4 2 2 3 2" xfId="29460"/>
    <cellStyle name="Normal 4 7 4 2 2 4" xfId="13932"/>
    <cellStyle name="Normal 4 7 4 2 2 4 2" xfId="33261"/>
    <cellStyle name="Normal 4 7 4 2 2 5" xfId="17611"/>
    <cellStyle name="Normal 4 7 4 2 2 5 2" xfId="36892"/>
    <cellStyle name="Normal 4 7 4 2 2 6" xfId="21856"/>
    <cellStyle name="Normal 4 7 4 2 3" xfId="6138"/>
    <cellStyle name="Normal 4 7 4 2 3 2" xfId="25474"/>
    <cellStyle name="Normal 4 7 4 2 4" xfId="10130"/>
    <cellStyle name="Normal 4 7 4 2 4 2" xfId="29459"/>
    <cellStyle name="Normal 4 7 4 2 5" xfId="13931"/>
    <cellStyle name="Normal 4 7 4 2 5 2" xfId="33260"/>
    <cellStyle name="Normal 4 7 4 2 6" xfId="17610"/>
    <cellStyle name="Normal 4 7 4 2 6 2" xfId="36891"/>
    <cellStyle name="Normal 4 7 4 2 7" xfId="21855"/>
    <cellStyle name="Normal 4 7 4 3" xfId="2517"/>
    <cellStyle name="Normal 4 7 4 3 2" xfId="6140"/>
    <cellStyle name="Normal 4 7 4 3 2 2" xfId="25476"/>
    <cellStyle name="Normal 4 7 4 3 3" xfId="10132"/>
    <cellStyle name="Normal 4 7 4 3 3 2" xfId="29461"/>
    <cellStyle name="Normal 4 7 4 3 4" xfId="13933"/>
    <cellStyle name="Normal 4 7 4 3 4 2" xfId="33262"/>
    <cellStyle name="Normal 4 7 4 3 5" xfId="17612"/>
    <cellStyle name="Normal 4 7 4 3 5 2" xfId="36893"/>
    <cellStyle name="Normal 4 7 4 3 6" xfId="21857"/>
    <cellStyle name="Normal 4 7 4 4" xfId="6137"/>
    <cellStyle name="Normal 4 7 4 4 2" xfId="25473"/>
    <cellStyle name="Normal 4 7 4 5" xfId="10129"/>
    <cellStyle name="Normal 4 7 4 5 2" xfId="29458"/>
    <cellStyle name="Normal 4 7 4 6" xfId="13930"/>
    <cellStyle name="Normal 4 7 4 6 2" xfId="33259"/>
    <cellStyle name="Normal 4 7 4 7" xfId="17609"/>
    <cellStyle name="Normal 4 7 4 7 2" xfId="36890"/>
    <cellStyle name="Normal 4 7 4 8" xfId="21854"/>
    <cellStyle name="Normal 4 7 5" xfId="2518"/>
    <cellStyle name="Normal 4 7 5 2" xfId="2519"/>
    <cellStyle name="Normal 4 7 5 2 2" xfId="6142"/>
    <cellStyle name="Normal 4 7 5 2 2 2" xfId="25478"/>
    <cellStyle name="Normal 4 7 5 2 3" xfId="10134"/>
    <cellStyle name="Normal 4 7 5 2 3 2" xfId="29463"/>
    <cellStyle name="Normal 4 7 5 2 4" xfId="13935"/>
    <cellStyle name="Normal 4 7 5 2 4 2" xfId="33264"/>
    <cellStyle name="Normal 4 7 5 2 5" xfId="17614"/>
    <cellStyle name="Normal 4 7 5 2 5 2" xfId="36895"/>
    <cellStyle name="Normal 4 7 5 2 6" xfId="21859"/>
    <cellStyle name="Normal 4 7 5 3" xfId="6141"/>
    <cellStyle name="Normal 4 7 5 3 2" xfId="25477"/>
    <cellStyle name="Normal 4 7 5 4" xfId="10133"/>
    <cellStyle name="Normal 4 7 5 4 2" xfId="29462"/>
    <cellStyle name="Normal 4 7 5 5" xfId="13934"/>
    <cellStyle name="Normal 4 7 5 5 2" xfId="33263"/>
    <cellStyle name="Normal 4 7 5 6" xfId="17613"/>
    <cellStyle name="Normal 4 7 5 6 2" xfId="36894"/>
    <cellStyle name="Normal 4 7 5 7" xfId="21858"/>
    <cellStyle name="Normal 4 7 6" xfId="2520"/>
    <cellStyle name="Normal 4 7 6 2" xfId="6143"/>
    <cellStyle name="Normal 4 7 6 2 2" xfId="25479"/>
    <cellStyle name="Normal 4 7 6 3" xfId="10135"/>
    <cellStyle name="Normal 4 7 6 3 2" xfId="29464"/>
    <cellStyle name="Normal 4 7 6 4" xfId="13936"/>
    <cellStyle name="Normal 4 7 6 4 2" xfId="33265"/>
    <cellStyle name="Normal 4 7 6 5" xfId="17615"/>
    <cellStyle name="Normal 4 7 6 5 2" xfId="36896"/>
    <cellStyle name="Normal 4 7 6 6" xfId="21860"/>
    <cellStyle name="Normal 4 7 7" xfId="6128"/>
    <cellStyle name="Normal 4 7 7 2" xfId="25464"/>
    <cellStyle name="Normal 4 7 8" xfId="7797"/>
    <cellStyle name="Normal 4 7 8 2" xfId="27126"/>
    <cellStyle name="Normal 4 7 9" xfId="11598"/>
    <cellStyle name="Normal 4 7 9 2" xfId="30927"/>
    <cellStyle name="Normal 4 8" xfId="303"/>
    <cellStyle name="Normal 4 8 2" xfId="2521"/>
    <cellStyle name="Normal 4 8 2 2" xfId="2522"/>
    <cellStyle name="Normal 4 8 2 2 2" xfId="6145"/>
    <cellStyle name="Normal 4 8 2 2 2 2" xfId="25481"/>
    <cellStyle name="Normal 4 8 2 2 3" xfId="10137"/>
    <cellStyle name="Normal 4 8 2 2 3 2" xfId="29466"/>
    <cellStyle name="Normal 4 8 2 2 4" xfId="13938"/>
    <cellStyle name="Normal 4 8 2 2 4 2" xfId="33267"/>
    <cellStyle name="Normal 4 8 2 2 5" xfId="17617"/>
    <cellStyle name="Normal 4 8 2 2 5 2" xfId="36898"/>
    <cellStyle name="Normal 4 8 2 2 6" xfId="21862"/>
    <cellStyle name="Normal 4 8 2 3" xfId="6144"/>
    <cellStyle name="Normal 4 8 2 3 2" xfId="25480"/>
    <cellStyle name="Normal 4 8 2 4" xfId="10136"/>
    <cellStyle name="Normal 4 8 2 4 2" xfId="29465"/>
    <cellStyle name="Normal 4 8 2 5" xfId="13937"/>
    <cellStyle name="Normal 4 8 2 5 2" xfId="33266"/>
    <cellStyle name="Normal 4 8 2 6" xfId="17616"/>
    <cellStyle name="Normal 4 8 2 6 2" xfId="36897"/>
    <cellStyle name="Normal 4 8 2 7" xfId="21861"/>
    <cellStyle name="Normal 4 8 3" xfId="2523"/>
    <cellStyle name="Normal 4 8 3 2" xfId="6146"/>
    <cellStyle name="Normal 4 8 3 2 2" xfId="25482"/>
    <cellStyle name="Normal 4 8 3 3" xfId="10138"/>
    <cellStyle name="Normal 4 8 3 3 2" xfId="29467"/>
    <cellStyle name="Normal 4 8 3 4" xfId="13939"/>
    <cellStyle name="Normal 4 8 3 4 2" xfId="33268"/>
    <cellStyle name="Normal 4 8 3 5" xfId="17618"/>
    <cellStyle name="Normal 4 8 3 5 2" xfId="36899"/>
    <cellStyle name="Normal 4 8 3 6" xfId="21863"/>
    <cellStyle name="Normal 4 9" xfId="321"/>
    <cellStyle name="Normal 4 9 2" xfId="2524"/>
    <cellStyle name="Normal 4 9 2 2" xfId="2525"/>
    <cellStyle name="Normal 4 9 2 2 2" xfId="6149"/>
    <cellStyle name="Normal 4 9 2 2 2 2" xfId="25485"/>
    <cellStyle name="Normal 4 9 2 2 3" xfId="10140"/>
    <cellStyle name="Normal 4 9 2 2 3 2" xfId="29469"/>
    <cellStyle name="Normal 4 9 2 2 4" xfId="13941"/>
    <cellStyle name="Normal 4 9 2 2 4 2" xfId="33270"/>
    <cellStyle name="Normal 4 9 2 2 5" xfId="17621"/>
    <cellStyle name="Normal 4 9 2 2 5 2" xfId="36902"/>
    <cellStyle name="Normal 4 9 2 2 6" xfId="21865"/>
    <cellStyle name="Normal 4 9 2 3" xfId="6148"/>
    <cellStyle name="Normal 4 9 2 3 2" xfId="25484"/>
    <cellStyle name="Normal 4 9 2 4" xfId="10139"/>
    <cellStyle name="Normal 4 9 2 4 2" xfId="29468"/>
    <cellStyle name="Normal 4 9 2 5" xfId="13940"/>
    <cellStyle name="Normal 4 9 2 5 2" xfId="33269"/>
    <cellStyle name="Normal 4 9 2 6" xfId="17620"/>
    <cellStyle name="Normal 4 9 2 6 2" xfId="36901"/>
    <cellStyle name="Normal 4 9 2 7" xfId="21864"/>
    <cellStyle name="Normal 4 9 3" xfId="2526"/>
    <cellStyle name="Normal 4 9 3 2" xfId="6150"/>
    <cellStyle name="Normal 4 9 3 2 2" xfId="25486"/>
    <cellStyle name="Normal 4 9 3 3" xfId="10141"/>
    <cellStyle name="Normal 4 9 3 3 2" xfId="29470"/>
    <cellStyle name="Normal 4 9 3 4" xfId="13942"/>
    <cellStyle name="Normal 4 9 3 4 2" xfId="33271"/>
    <cellStyle name="Normal 4 9 3 5" xfId="17622"/>
    <cellStyle name="Normal 4 9 3 5 2" xfId="36903"/>
    <cellStyle name="Normal 4 9 3 6" xfId="21866"/>
    <cellStyle name="Normal 4 9 4" xfId="6147"/>
    <cellStyle name="Normal 4 9 4 2" xfId="25483"/>
    <cellStyle name="Normal 4 9 5" xfId="7946"/>
    <cellStyle name="Normal 4 9 5 2" xfId="27275"/>
    <cellStyle name="Normal 4 9 6" xfId="11747"/>
    <cellStyle name="Normal 4 9 6 2" xfId="31076"/>
    <cellStyle name="Normal 4 9 7" xfId="17619"/>
    <cellStyle name="Normal 4 9 7 2" xfId="36900"/>
    <cellStyle name="Normal 4 9 8" xfId="19671"/>
    <cellStyle name="Normal 5" xfId="57"/>
    <cellStyle name="Normal 5 2" xfId="304"/>
    <cellStyle name="Normal 5 3" xfId="15378"/>
    <cellStyle name="Normal 6" xfId="70"/>
    <cellStyle name="Normal 6 10" xfId="2527"/>
    <cellStyle name="Normal 6 10 2" xfId="2528"/>
    <cellStyle name="Normal 6 10 2 2" xfId="2529"/>
    <cellStyle name="Normal 6 10 2 2 2" xfId="6153"/>
    <cellStyle name="Normal 6 10 2 2 2 2" xfId="25489"/>
    <cellStyle name="Normal 6 10 2 2 3" xfId="10144"/>
    <cellStyle name="Normal 6 10 2 2 3 2" xfId="29473"/>
    <cellStyle name="Normal 6 10 2 2 4" xfId="13945"/>
    <cellStyle name="Normal 6 10 2 2 4 2" xfId="33274"/>
    <cellStyle name="Normal 6 10 2 2 5" xfId="17625"/>
    <cellStyle name="Normal 6 10 2 2 5 2" xfId="36906"/>
    <cellStyle name="Normal 6 10 2 2 6" xfId="21869"/>
    <cellStyle name="Normal 6 10 2 3" xfId="6152"/>
    <cellStyle name="Normal 6 10 2 3 2" xfId="25488"/>
    <cellStyle name="Normal 6 10 2 4" xfId="10143"/>
    <cellStyle name="Normal 6 10 2 4 2" xfId="29472"/>
    <cellStyle name="Normal 6 10 2 5" xfId="13944"/>
    <cellStyle name="Normal 6 10 2 5 2" xfId="33273"/>
    <cellStyle name="Normal 6 10 2 6" xfId="17624"/>
    <cellStyle name="Normal 6 10 2 6 2" xfId="36905"/>
    <cellStyle name="Normal 6 10 2 7" xfId="21868"/>
    <cellStyle name="Normal 6 10 3" xfId="2530"/>
    <cellStyle name="Normal 6 10 3 2" xfId="6154"/>
    <cellStyle name="Normal 6 10 3 2 2" xfId="25490"/>
    <cellStyle name="Normal 6 10 3 3" xfId="10145"/>
    <cellStyle name="Normal 6 10 3 3 2" xfId="29474"/>
    <cellStyle name="Normal 6 10 3 4" xfId="13946"/>
    <cellStyle name="Normal 6 10 3 4 2" xfId="33275"/>
    <cellStyle name="Normal 6 10 3 5" xfId="17626"/>
    <cellStyle name="Normal 6 10 3 5 2" xfId="36907"/>
    <cellStyle name="Normal 6 10 3 6" xfId="21870"/>
    <cellStyle name="Normal 6 10 4" xfId="6151"/>
    <cellStyle name="Normal 6 10 4 2" xfId="25487"/>
    <cellStyle name="Normal 6 10 5" xfId="10142"/>
    <cellStyle name="Normal 6 10 5 2" xfId="29471"/>
    <cellStyle name="Normal 6 10 6" xfId="13943"/>
    <cellStyle name="Normal 6 10 6 2" xfId="33272"/>
    <cellStyle name="Normal 6 10 7" xfId="17623"/>
    <cellStyle name="Normal 6 10 7 2" xfId="36904"/>
    <cellStyle name="Normal 6 10 8" xfId="21867"/>
    <cellStyle name="Normal 6 11" xfId="2531"/>
    <cellStyle name="Normal 6 11 2" xfId="2532"/>
    <cellStyle name="Normal 6 11 2 2" xfId="6156"/>
    <cellStyle name="Normal 6 11 2 2 2" xfId="25492"/>
    <cellStyle name="Normal 6 11 2 3" xfId="10147"/>
    <cellStyle name="Normal 6 11 2 3 2" xfId="29476"/>
    <cellStyle name="Normal 6 11 2 4" xfId="13948"/>
    <cellStyle name="Normal 6 11 2 4 2" xfId="33277"/>
    <cellStyle name="Normal 6 11 2 5" xfId="17628"/>
    <cellStyle name="Normal 6 11 2 5 2" xfId="36909"/>
    <cellStyle name="Normal 6 11 2 6" xfId="21872"/>
    <cellStyle name="Normal 6 11 3" xfId="6155"/>
    <cellStyle name="Normal 6 11 3 2" xfId="25491"/>
    <cellStyle name="Normal 6 11 4" xfId="10146"/>
    <cellStyle name="Normal 6 11 4 2" xfId="29475"/>
    <cellStyle name="Normal 6 11 5" xfId="13947"/>
    <cellStyle name="Normal 6 11 5 2" xfId="33276"/>
    <cellStyle name="Normal 6 11 6" xfId="17627"/>
    <cellStyle name="Normal 6 11 6 2" xfId="36908"/>
    <cellStyle name="Normal 6 11 7" xfId="21871"/>
    <cellStyle name="Normal 6 12" xfId="2533"/>
    <cellStyle name="Normal 6 12 2" xfId="6157"/>
    <cellStyle name="Normal 6 12 2 2" xfId="25493"/>
    <cellStyle name="Normal 6 12 3" xfId="10148"/>
    <cellStyle name="Normal 6 12 3 2" xfId="29477"/>
    <cellStyle name="Normal 6 12 4" xfId="13949"/>
    <cellStyle name="Normal 6 12 4 2" xfId="33278"/>
    <cellStyle name="Normal 6 12 5" xfId="17629"/>
    <cellStyle name="Normal 6 12 5 2" xfId="36910"/>
    <cellStyle name="Normal 6 12 6" xfId="21873"/>
    <cellStyle name="Normal 6 13" xfId="7722"/>
    <cellStyle name="Normal 6 13 2" xfId="38489"/>
    <cellStyle name="Normal 6 14" xfId="3912"/>
    <cellStyle name="Normal 6 15" xfId="7736"/>
    <cellStyle name="Normal 6 15 2" xfId="27065"/>
    <cellStyle name="Normal 6 16" xfId="11537"/>
    <cellStyle name="Normal 6 16 2" xfId="30866"/>
    <cellStyle name="Normal 6 17" xfId="15379"/>
    <cellStyle name="Normal 6 18" xfId="19461"/>
    <cellStyle name="Normal 6 2" xfId="74"/>
    <cellStyle name="Normal 6 2 10" xfId="2534"/>
    <cellStyle name="Normal 6 2 10 2" xfId="2535"/>
    <cellStyle name="Normal 6 2 10 2 2" xfId="2536"/>
    <cellStyle name="Normal 6 2 10 2 2 2" xfId="6161"/>
    <cellStyle name="Normal 6 2 10 2 2 2 2" xfId="25497"/>
    <cellStyle name="Normal 6 2 10 2 2 3" xfId="10151"/>
    <cellStyle name="Normal 6 2 10 2 2 3 2" xfId="29480"/>
    <cellStyle name="Normal 6 2 10 2 2 4" xfId="13952"/>
    <cellStyle name="Normal 6 2 10 2 2 4 2" xfId="33281"/>
    <cellStyle name="Normal 6 2 10 2 2 5" xfId="17633"/>
    <cellStyle name="Normal 6 2 10 2 2 5 2" xfId="36914"/>
    <cellStyle name="Normal 6 2 10 2 2 6" xfId="21876"/>
    <cellStyle name="Normal 6 2 10 2 3" xfId="6160"/>
    <cellStyle name="Normal 6 2 10 2 3 2" xfId="25496"/>
    <cellStyle name="Normal 6 2 10 2 4" xfId="10150"/>
    <cellStyle name="Normal 6 2 10 2 4 2" xfId="29479"/>
    <cellStyle name="Normal 6 2 10 2 5" xfId="13951"/>
    <cellStyle name="Normal 6 2 10 2 5 2" xfId="33280"/>
    <cellStyle name="Normal 6 2 10 2 6" xfId="17632"/>
    <cellStyle name="Normal 6 2 10 2 6 2" xfId="36913"/>
    <cellStyle name="Normal 6 2 10 2 7" xfId="21875"/>
    <cellStyle name="Normal 6 2 10 3" xfId="2537"/>
    <cellStyle name="Normal 6 2 10 3 2" xfId="6162"/>
    <cellStyle name="Normal 6 2 10 3 2 2" xfId="25498"/>
    <cellStyle name="Normal 6 2 10 3 3" xfId="10152"/>
    <cellStyle name="Normal 6 2 10 3 3 2" xfId="29481"/>
    <cellStyle name="Normal 6 2 10 3 4" xfId="13953"/>
    <cellStyle name="Normal 6 2 10 3 4 2" xfId="33282"/>
    <cellStyle name="Normal 6 2 10 3 5" xfId="17634"/>
    <cellStyle name="Normal 6 2 10 3 5 2" xfId="36915"/>
    <cellStyle name="Normal 6 2 10 3 6" xfId="21877"/>
    <cellStyle name="Normal 6 2 10 4" xfId="6159"/>
    <cellStyle name="Normal 6 2 10 4 2" xfId="25495"/>
    <cellStyle name="Normal 6 2 10 5" xfId="10149"/>
    <cellStyle name="Normal 6 2 10 5 2" xfId="29478"/>
    <cellStyle name="Normal 6 2 10 6" xfId="13950"/>
    <cellStyle name="Normal 6 2 10 6 2" xfId="33279"/>
    <cellStyle name="Normal 6 2 10 7" xfId="17631"/>
    <cellStyle name="Normal 6 2 10 7 2" xfId="36912"/>
    <cellStyle name="Normal 6 2 10 8" xfId="21874"/>
    <cellStyle name="Normal 6 2 11" xfId="2538"/>
    <cellStyle name="Normal 6 2 11 2" xfId="2539"/>
    <cellStyle name="Normal 6 2 11 2 2" xfId="6164"/>
    <cellStyle name="Normal 6 2 11 2 2 2" xfId="25500"/>
    <cellStyle name="Normal 6 2 11 2 3" xfId="10154"/>
    <cellStyle name="Normal 6 2 11 2 3 2" xfId="29483"/>
    <cellStyle name="Normal 6 2 11 2 4" xfId="13955"/>
    <cellStyle name="Normal 6 2 11 2 4 2" xfId="33284"/>
    <cellStyle name="Normal 6 2 11 2 5" xfId="17636"/>
    <cellStyle name="Normal 6 2 11 2 5 2" xfId="36917"/>
    <cellStyle name="Normal 6 2 11 2 6" xfId="21879"/>
    <cellStyle name="Normal 6 2 11 3" xfId="6163"/>
    <cellStyle name="Normal 6 2 11 3 2" xfId="25499"/>
    <cellStyle name="Normal 6 2 11 4" xfId="10153"/>
    <cellStyle name="Normal 6 2 11 4 2" xfId="29482"/>
    <cellStyle name="Normal 6 2 11 5" xfId="13954"/>
    <cellStyle name="Normal 6 2 11 5 2" xfId="33283"/>
    <cellStyle name="Normal 6 2 11 6" xfId="17635"/>
    <cellStyle name="Normal 6 2 11 6 2" xfId="36916"/>
    <cellStyle name="Normal 6 2 11 7" xfId="21878"/>
    <cellStyle name="Normal 6 2 12" xfId="2540"/>
    <cellStyle name="Normal 6 2 12 2" xfId="6165"/>
    <cellStyle name="Normal 6 2 12 2 2" xfId="25501"/>
    <cellStyle name="Normal 6 2 12 3" xfId="10155"/>
    <cellStyle name="Normal 6 2 12 3 2" xfId="29484"/>
    <cellStyle name="Normal 6 2 12 4" xfId="13956"/>
    <cellStyle name="Normal 6 2 12 4 2" xfId="33285"/>
    <cellStyle name="Normal 6 2 12 5" xfId="17637"/>
    <cellStyle name="Normal 6 2 12 5 2" xfId="36918"/>
    <cellStyle name="Normal 6 2 12 6" xfId="21880"/>
    <cellStyle name="Normal 6 2 13" xfId="6158"/>
    <cellStyle name="Normal 6 2 13 2" xfId="25494"/>
    <cellStyle name="Normal 6 2 14" xfId="7737"/>
    <cellStyle name="Normal 6 2 14 2" xfId="27066"/>
    <cellStyle name="Normal 6 2 15" xfId="11538"/>
    <cellStyle name="Normal 6 2 15 2" xfId="30867"/>
    <cellStyle name="Normal 6 2 16" xfId="17630"/>
    <cellStyle name="Normal 6 2 16 2" xfId="36911"/>
    <cellStyle name="Normal 6 2 17" xfId="19462"/>
    <cellStyle name="Normal 6 2 2" xfId="97"/>
    <cellStyle name="Normal 6 2 2 10" xfId="2541"/>
    <cellStyle name="Normal 6 2 2 10 2" xfId="2542"/>
    <cellStyle name="Normal 6 2 2 10 2 2" xfId="6168"/>
    <cellStyle name="Normal 6 2 2 10 2 2 2" xfId="25504"/>
    <cellStyle name="Normal 6 2 2 10 2 3" xfId="10157"/>
    <cellStyle name="Normal 6 2 2 10 2 3 2" xfId="29486"/>
    <cellStyle name="Normal 6 2 2 10 2 4" xfId="13958"/>
    <cellStyle name="Normal 6 2 2 10 2 4 2" xfId="33287"/>
    <cellStyle name="Normal 6 2 2 10 2 5" xfId="17640"/>
    <cellStyle name="Normal 6 2 2 10 2 5 2" xfId="36921"/>
    <cellStyle name="Normal 6 2 2 10 2 6" xfId="21882"/>
    <cellStyle name="Normal 6 2 2 10 3" xfId="6167"/>
    <cellStyle name="Normal 6 2 2 10 3 2" xfId="25503"/>
    <cellStyle name="Normal 6 2 2 10 4" xfId="10156"/>
    <cellStyle name="Normal 6 2 2 10 4 2" xfId="29485"/>
    <cellStyle name="Normal 6 2 2 10 5" xfId="13957"/>
    <cellStyle name="Normal 6 2 2 10 5 2" xfId="33286"/>
    <cellStyle name="Normal 6 2 2 10 6" xfId="17639"/>
    <cellStyle name="Normal 6 2 2 10 6 2" xfId="36920"/>
    <cellStyle name="Normal 6 2 2 10 7" xfId="21881"/>
    <cellStyle name="Normal 6 2 2 11" xfId="2543"/>
    <cellStyle name="Normal 6 2 2 11 2" xfId="6169"/>
    <cellStyle name="Normal 6 2 2 11 2 2" xfId="25505"/>
    <cellStyle name="Normal 6 2 2 11 3" xfId="10158"/>
    <cellStyle name="Normal 6 2 2 11 3 2" xfId="29487"/>
    <cellStyle name="Normal 6 2 2 11 4" xfId="13959"/>
    <cellStyle name="Normal 6 2 2 11 4 2" xfId="33288"/>
    <cellStyle name="Normal 6 2 2 11 5" xfId="17641"/>
    <cellStyle name="Normal 6 2 2 11 5 2" xfId="36922"/>
    <cellStyle name="Normal 6 2 2 11 6" xfId="21883"/>
    <cellStyle name="Normal 6 2 2 12" xfId="6166"/>
    <cellStyle name="Normal 6 2 2 12 2" xfId="25502"/>
    <cellStyle name="Normal 6 2 2 13" xfId="7753"/>
    <cellStyle name="Normal 6 2 2 13 2" xfId="27082"/>
    <cellStyle name="Normal 6 2 2 14" xfId="11554"/>
    <cellStyle name="Normal 6 2 2 14 2" xfId="30883"/>
    <cellStyle name="Normal 6 2 2 15" xfId="17638"/>
    <cellStyle name="Normal 6 2 2 15 2" xfId="36919"/>
    <cellStyle name="Normal 6 2 2 16" xfId="19478"/>
    <cellStyle name="Normal 6 2 2 2" xfId="104"/>
    <cellStyle name="Normal 6 2 2 2 10" xfId="2544"/>
    <cellStyle name="Normal 6 2 2 2 10 2" xfId="6171"/>
    <cellStyle name="Normal 6 2 2 2 10 2 2" xfId="25507"/>
    <cellStyle name="Normal 6 2 2 2 10 3" xfId="10159"/>
    <cellStyle name="Normal 6 2 2 2 10 3 2" xfId="29488"/>
    <cellStyle name="Normal 6 2 2 2 10 4" xfId="13960"/>
    <cellStyle name="Normal 6 2 2 2 10 4 2" xfId="33289"/>
    <cellStyle name="Normal 6 2 2 2 10 5" xfId="17643"/>
    <cellStyle name="Normal 6 2 2 2 10 5 2" xfId="36924"/>
    <cellStyle name="Normal 6 2 2 2 10 6" xfId="21884"/>
    <cellStyle name="Normal 6 2 2 2 11" xfId="6170"/>
    <cellStyle name="Normal 6 2 2 2 11 2" xfId="25506"/>
    <cellStyle name="Normal 6 2 2 2 12" xfId="7757"/>
    <cellStyle name="Normal 6 2 2 2 12 2" xfId="27086"/>
    <cellStyle name="Normal 6 2 2 2 13" xfId="11558"/>
    <cellStyle name="Normal 6 2 2 2 13 2" xfId="30887"/>
    <cellStyle name="Normal 6 2 2 2 14" xfId="17642"/>
    <cellStyle name="Normal 6 2 2 2 14 2" xfId="36923"/>
    <cellStyle name="Normal 6 2 2 2 15" xfId="19482"/>
    <cellStyle name="Normal 6 2 2 2 2" xfId="149"/>
    <cellStyle name="Normal 6 2 2 2 2 10" xfId="6172"/>
    <cellStyle name="Normal 6 2 2 2 2 10 2" xfId="25508"/>
    <cellStyle name="Normal 6 2 2 2 2 11" xfId="7794"/>
    <cellStyle name="Normal 6 2 2 2 2 11 2" xfId="27123"/>
    <cellStyle name="Normal 6 2 2 2 2 12" xfId="11595"/>
    <cellStyle name="Normal 6 2 2 2 2 12 2" xfId="30924"/>
    <cellStyle name="Normal 6 2 2 2 2 13" xfId="17644"/>
    <cellStyle name="Normal 6 2 2 2 2 13 2" xfId="36925"/>
    <cellStyle name="Normal 6 2 2 2 2 14" xfId="19519"/>
    <cellStyle name="Normal 6 2 2 2 2 2" xfId="297"/>
    <cellStyle name="Normal 6 2 2 2 2 2 10" xfId="17645"/>
    <cellStyle name="Normal 6 2 2 2 2 2 10 2" xfId="36926"/>
    <cellStyle name="Normal 6 2 2 2 2 2 11" xfId="19665"/>
    <cellStyle name="Normal 6 2 2 2 2 2 2" xfId="545"/>
    <cellStyle name="Normal 6 2 2 2 2 2 2 2" xfId="2545"/>
    <cellStyle name="Normal 6 2 2 2 2 2 2 2 2" xfId="2546"/>
    <cellStyle name="Normal 6 2 2 2 2 2 2 2 2 2" xfId="6176"/>
    <cellStyle name="Normal 6 2 2 2 2 2 2 2 2 2 2" xfId="25512"/>
    <cellStyle name="Normal 6 2 2 2 2 2 2 2 2 3" xfId="10161"/>
    <cellStyle name="Normal 6 2 2 2 2 2 2 2 2 3 2" xfId="29490"/>
    <cellStyle name="Normal 6 2 2 2 2 2 2 2 2 4" xfId="13962"/>
    <cellStyle name="Normal 6 2 2 2 2 2 2 2 2 4 2" xfId="33291"/>
    <cellStyle name="Normal 6 2 2 2 2 2 2 2 2 5" xfId="17648"/>
    <cellStyle name="Normal 6 2 2 2 2 2 2 2 2 5 2" xfId="36929"/>
    <cellStyle name="Normal 6 2 2 2 2 2 2 2 2 6" xfId="21886"/>
    <cellStyle name="Normal 6 2 2 2 2 2 2 2 3" xfId="6175"/>
    <cellStyle name="Normal 6 2 2 2 2 2 2 2 3 2" xfId="25511"/>
    <cellStyle name="Normal 6 2 2 2 2 2 2 2 4" xfId="10160"/>
    <cellStyle name="Normal 6 2 2 2 2 2 2 2 4 2" xfId="29489"/>
    <cellStyle name="Normal 6 2 2 2 2 2 2 2 5" xfId="13961"/>
    <cellStyle name="Normal 6 2 2 2 2 2 2 2 5 2" xfId="33290"/>
    <cellStyle name="Normal 6 2 2 2 2 2 2 2 6" xfId="17647"/>
    <cellStyle name="Normal 6 2 2 2 2 2 2 2 6 2" xfId="36928"/>
    <cellStyle name="Normal 6 2 2 2 2 2 2 2 7" xfId="21885"/>
    <cellStyle name="Normal 6 2 2 2 2 2 2 3" xfId="2547"/>
    <cellStyle name="Normal 6 2 2 2 2 2 2 3 2" xfId="6177"/>
    <cellStyle name="Normal 6 2 2 2 2 2 2 3 2 2" xfId="25513"/>
    <cellStyle name="Normal 6 2 2 2 2 2 2 3 3" xfId="10162"/>
    <cellStyle name="Normal 6 2 2 2 2 2 2 3 3 2" xfId="29491"/>
    <cellStyle name="Normal 6 2 2 2 2 2 2 3 4" xfId="13963"/>
    <cellStyle name="Normal 6 2 2 2 2 2 2 3 4 2" xfId="33292"/>
    <cellStyle name="Normal 6 2 2 2 2 2 2 3 5" xfId="17649"/>
    <cellStyle name="Normal 6 2 2 2 2 2 2 3 5 2" xfId="36930"/>
    <cellStyle name="Normal 6 2 2 2 2 2 2 3 6" xfId="21887"/>
    <cellStyle name="Normal 6 2 2 2 2 2 2 4" xfId="6174"/>
    <cellStyle name="Normal 6 2 2 2 2 2 2 4 2" xfId="25510"/>
    <cellStyle name="Normal 6 2 2 2 2 2 2 5" xfId="8162"/>
    <cellStyle name="Normal 6 2 2 2 2 2 2 5 2" xfId="27491"/>
    <cellStyle name="Normal 6 2 2 2 2 2 2 6" xfId="11963"/>
    <cellStyle name="Normal 6 2 2 2 2 2 2 6 2" xfId="31292"/>
    <cellStyle name="Normal 6 2 2 2 2 2 2 7" xfId="17646"/>
    <cellStyle name="Normal 6 2 2 2 2 2 2 7 2" xfId="36927"/>
    <cellStyle name="Normal 6 2 2 2 2 2 2 8" xfId="19887"/>
    <cellStyle name="Normal 6 2 2 2 2 2 3" xfId="2548"/>
    <cellStyle name="Normal 6 2 2 2 2 2 3 2" xfId="2549"/>
    <cellStyle name="Normal 6 2 2 2 2 2 3 2 2" xfId="2550"/>
    <cellStyle name="Normal 6 2 2 2 2 2 3 2 2 2" xfId="6180"/>
    <cellStyle name="Normal 6 2 2 2 2 2 3 2 2 2 2" xfId="25516"/>
    <cellStyle name="Normal 6 2 2 2 2 2 3 2 2 3" xfId="10165"/>
    <cellStyle name="Normal 6 2 2 2 2 2 3 2 2 3 2" xfId="29494"/>
    <cellStyle name="Normal 6 2 2 2 2 2 3 2 2 4" xfId="13966"/>
    <cellStyle name="Normal 6 2 2 2 2 2 3 2 2 4 2" xfId="33295"/>
    <cellStyle name="Normal 6 2 2 2 2 2 3 2 2 5" xfId="17652"/>
    <cellStyle name="Normal 6 2 2 2 2 2 3 2 2 5 2" xfId="36933"/>
    <cellStyle name="Normal 6 2 2 2 2 2 3 2 2 6" xfId="21890"/>
    <cellStyle name="Normal 6 2 2 2 2 2 3 2 3" xfId="6179"/>
    <cellStyle name="Normal 6 2 2 2 2 2 3 2 3 2" xfId="25515"/>
    <cellStyle name="Normal 6 2 2 2 2 2 3 2 4" xfId="10164"/>
    <cellStyle name="Normal 6 2 2 2 2 2 3 2 4 2" xfId="29493"/>
    <cellStyle name="Normal 6 2 2 2 2 2 3 2 5" xfId="13965"/>
    <cellStyle name="Normal 6 2 2 2 2 2 3 2 5 2" xfId="33294"/>
    <cellStyle name="Normal 6 2 2 2 2 2 3 2 6" xfId="17651"/>
    <cellStyle name="Normal 6 2 2 2 2 2 3 2 6 2" xfId="36932"/>
    <cellStyle name="Normal 6 2 2 2 2 2 3 2 7" xfId="21889"/>
    <cellStyle name="Normal 6 2 2 2 2 2 3 3" xfId="2551"/>
    <cellStyle name="Normal 6 2 2 2 2 2 3 3 2" xfId="6181"/>
    <cellStyle name="Normal 6 2 2 2 2 2 3 3 2 2" xfId="25517"/>
    <cellStyle name="Normal 6 2 2 2 2 2 3 3 3" xfId="10166"/>
    <cellStyle name="Normal 6 2 2 2 2 2 3 3 3 2" xfId="29495"/>
    <cellStyle name="Normal 6 2 2 2 2 2 3 3 4" xfId="13967"/>
    <cellStyle name="Normal 6 2 2 2 2 2 3 3 4 2" xfId="33296"/>
    <cellStyle name="Normal 6 2 2 2 2 2 3 3 5" xfId="17653"/>
    <cellStyle name="Normal 6 2 2 2 2 2 3 3 5 2" xfId="36934"/>
    <cellStyle name="Normal 6 2 2 2 2 2 3 3 6" xfId="21891"/>
    <cellStyle name="Normal 6 2 2 2 2 2 3 4" xfId="6178"/>
    <cellStyle name="Normal 6 2 2 2 2 2 3 4 2" xfId="25514"/>
    <cellStyle name="Normal 6 2 2 2 2 2 3 5" xfId="10163"/>
    <cellStyle name="Normal 6 2 2 2 2 2 3 5 2" xfId="29492"/>
    <cellStyle name="Normal 6 2 2 2 2 2 3 6" xfId="13964"/>
    <cellStyle name="Normal 6 2 2 2 2 2 3 6 2" xfId="33293"/>
    <cellStyle name="Normal 6 2 2 2 2 2 3 7" xfId="17650"/>
    <cellStyle name="Normal 6 2 2 2 2 2 3 7 2" xfId="36931"/>
    <cellStyle name="Normal 6 2 2 2 2 2 3 8" xfId="21888"/>
    <cellStyle name="Normal 6 2 2 2 2 2 4" xfId="2552"/>
    <cellStyle name="Normal 6 2 2 2 2 2 4 2" xfId="2553"/>
    <cellStyle name="Normal 6 2 2 2 2 2 4 2 2" xfId="2554"/>
    <cellStyle name="Normal 6 2 2 2 2 2 4 2 2 2" xfId="6184"/>
    <cellStyle name="Normal 6 2 2 2 2 2 4 2 2 2 2" xfId="25520"/>
    <cellStyle name="Normal 6 2 2 2 2 2 4 2 2 3" xfId="10169"/>
    <cellStyle name="Normal 6 2 2 2 2 2 4 2 2 3 2" xfId="29498"/>
    <cellStyle name="Normal 6 2 2 2 2 2 4 2 2 4" xfId="13970"/>
    <cellStyle name="Normal 6 2 2 2 2 2 4 2 2 4 2" xfId="33299"/>
    <cellStyle name="Normal 6 2 2 2 2 2 4 2 2 5" xfId="17656"/>
    <cellStyle name="Normal 6 2 2 2 2 2 4 2 2 5 2" xfId="36937"/>
    <cellStyle name="Normal 6 2 2 2 2 2 4 2 2 6" xfId="21894"/>
    <cellStyle name="Normal 6 2 2 2 2 2 4 2 3" xfId="6183"/>
    <cellStyle name="Normal 6 2 2 2 2 2 4 2 3 2" xfId="25519"/>
    <cellStyle name="Normal 6 2 2 2 2 2 4 2 4" xfId="10168"/>
    <cellStyle name="Normal 6 2 2 2 2 2 4 2 4 2" xfId="29497"/>
    <cellStyle name="Normal 6 2 2 2 2 2 4 2 5" xfId="13969"/>
    <cellStyle name="Normal 6 2 2 2 2 2 4 2 5 2" xfId="33298"/>
    <cellStyle name="Normal 6 2 2 2 2 2 4 2 6" xfId="17655"/>
    <cellStyle name="Normal 6 2 2 2 2 2 4 2 6 2" xfId="36936"/>
    <cellStyle name="Normal 6 2 2 2 2 2 4 2 7" xfId="21893"/>
    <cellStyle name="Normal 6 2 2 2 2 2 4 3" xfId="2555"/>
    <cellStyle name="Normal 6 2 2 2 2 2 4 3 2" xfId="6185"/>
    <cellStyle name="Normal 6 2 2 2 2 2 4 3 2 2" xfId="25521"/>
    <cellStyle name="Normal 6 2 2 2 2 2 4 3 3" xfId="10170"/>
    <cellStyle name="Normal 6 2 2 2 2 2 4 3 3 2" xfId="29499"/>
    <cellStyle name="Normal 6 2 2 2 2 2 4 3 4" xfId="13971"/>
    <cellStyle name="Normal 6 2 2 2 2 2 4 3 4 2" xfId="33300"/>
    <cellStyle name="Normal 6 2 2 2 2 2 4 3 5" xfId="17657"/>
    <cellStyle name="Normal 6 2 2 2 2 2 4 3 5 2" xfId="36938"/>
    <cellStyle name="Normal 6 2 2 2 2 2 4 3 6" xfId="21895"/>
    <cellStyle name="Normal 6 2 2 2 2 2 4 4" xfId="6182"/>
    <cellStyle name="Normal 6 2 2 2 2 2 4 4 2" xfId="25518"/>
    <cellStyle name="Normal 6 2 2 2 2 2 4 5" xfId="10167"/>
    <cellStyle name="Normal 6 2 2 2 2 2 4 5 2" xfId="29496"/>
    <cellStyle name="Normal 6 2 2 2 2 2 4 6" xfId="13968"/>
    <cellStyle name="Normal 6 2 2 2 2 2 4 6 2" xfId="33297"/>
    <cellStyle name="Normal 6 2 2 2 2 2 4 7" xfId="17654"/>
    <cellStyle name="Normal 6 2 2 2 2 2 4 7 2" xfId="36935"/>
    <cellStyle name="Normal 6 2 2 2 2 2 4 8" xfId="21892"/>
    <cellStyle name="Normal 6 2 2 2 2 2 5" xfId="2556"/>
    <cellStyle name="Normal 6 2 2 2 2 2 5 2" xfId="2557"/>
    <cellStyle name="Normal 6 2 2 2 2 2 5 2 2" xfId="6187"/>
    <cellStyle name="Normal 6 2 2 2 2 2 5 2 2 2" xfId="25523"/>
    <cellStyle name="Normal 6 2 2 2 2 2 5 2 3" xfId="10172"/>
    <cellStyle name="Normal 6 2 2 2 2 2 5 2 3 2" xfId="29501"/>
    <cellStyle name="Normal 6 2 2 2 2 2 5 2 4" xfId="13973"/>
    <cellStyle name="Normal 6 2 2 2 2 2 5 2 4 2" xfId="33302"/>
    <cellStyle name="Normal 6 2 2 2 2 2 5 2 5" xfId="17659"/>
    <cellStyle name="Normal 6 2 2 2 2 2 5 2 5 2" xfId="36940"/>
    <cellStyle name="Normal 6 2 2 2 2 2 5 2 6" xfId="21897"/>
    <cellStyle name="Normal 6 2 2 2 2 2 5 3" xfId="6186"/>
    <cellStyle name="Normal 6 2 2 2 2 2 5 3 2" xfId="25522"/>
    <cellStyle name="Normal 6 2 2 2 2 2 5 4" xfId="10171"/>
    <cellStyle name="Normal 6 2 2 2 2 2 5 4 2" xfId="29500"/>
    <cellStyle name="Normal 6 2 2 2 2 2 5 5" xfId="13972"/>
    <cellStyle name="Normal 6 2 2 2 2 2 5 5 2" xfId="33301"/>
    <cellStyle name="Normal 6 2 2 2 2 2 5 6" xfId="17658"/>
    <cellStyle name="Normal 6 2 2 2 2 2 5 6 2" xfId="36939"/>
    <cellStyle name="Normal 6 2 2 2 2 2 5 7" xfId="21896"/>
    <cellStyle name="Normal 6 2 2 2 2 2 6" xfId="2558"/>
    <cellStyle name="Normal 6 2 2 2 2 2 6 2" xfId="6188"/>
    <cellStyle name="Normal 6 2 2 2 2 2 6 2 2" xfId="25524"/>
    <cellStyle name="Normal 6 2 2 2 2 2 6 3" xfId="10173"/>
    <cellStyle name="Normal 6 2 2 2 2 2 6 3 2" xfId="29502"/>
    <cellStyle name="Normal 6 2 2 2 2 2 6 4" xfId="13974"/>
    <cellStyle name="Normal 6 2 2 2 2 2 6 4 2" xfId="33303"/>
    <cellStyle name="Normal 6 2 2 2 2 2 6 5" xfId="17660"/>
    <cellStyle name="Normal 6 2 2 2 2 2 6 5 2" xfId="36941"/>
    <cellStyle name="Normal 6 2 2 2 2 2 6 6" xfId="21898"/>
    <cellStyle name="Normal 6 2 2 2 2 2 7" xfId="6173"/>
    <cellStyle name="Normal 6 2 2 2 2 2 7 2" xfId="25509"/>
    <cellStyle name="Normal 6 2 2 2 2 2 8" xfId="7940"/>
    <cellStyle name="Normal 6 2 2 2 2 2 8 2" xfId="27269"/>
    <cellStyle name="Normal 6 2 2 2 2 2 9" xfId="11741"/>
    <cellStyle name="Normal 6 2 2 2 2 2 9 2" xfId="31070"/>
    <cellStyle name="Normal 6 2 2 2 2 3" xfId="223"/>
    <cellStyle name="Normal 6 2 2 2 2 3 10" xfId="17661"/>
    <cellStyle name="Normal 6 2 2 2 2 3 10 2" xfId="36942"/>
    <cellStyle name="Normal 6 2 2 2 2 3 11" xfId="19592"/>
    <cellStyle name="Normal 6 2 2 2 2 3 2" xfId="472"/>
    <cellStyle name="Normal 6 2 2 2 2 3 2 2" xfId="2559"/>
    <cellStyle name="Normal 6 2 2 2 2 3 2 2 2" xfId="2560"/>
    <cellStyle name="Normal 6 2 2 2 2 3 2 2 2 2" xfId="6192"/>
    <cellStyle name="Normal 6 2 2 2 2 3 2 2 2 2 2" xfId="25528"/>
    <cellStyle name="Normal 6 2 2 2 2 3 2 2 2 3" xfId="10175"/>
    <cellStyle name="Normal 6 2 2 2 2 3 2 2 2 3 2" xfId="29504"/>
    <cellStyle name="Normal 6 2 2 2 2 3 2 2 2 4" xfId="13976"/>
    <cellStyle name="Normal 6 2 2 2 2 3 2 2 2 4 2" xfId="33305"/>
    <cellStyle name="Normal 6 2 2 2 2 3 2 2 2 5" xfId="17664"/>
    <cellStyle name="Normal 6 2 2 2 2 3 2 2 2 5 2" xfId="36945"/>
    <cellStyle name="Normal 6 2 2 2 2 3 2 2 2 6" xfId="21900"/>
    <cellStyle name="Normal 6 2 2 2 2 3 2 2 3" xfId="6191"/>
    <cellStyle name="Normal 6 2 2 2 2 3 2 2 3 2" xfId="25527"/>
    <cellStyle name="Normal 6 2 2 2 2 3 2 2 4" xfId="10174"/>
    <cellStyle name="Normal 6 2 2 2 2 3 2 2 4 2" xfId="29503"/>
    <cellStyle name="Normal 6 2 2 2 2 3 2 2 5" xfId="13975"/>
    <cellStyle name="Normal 6 2 2 2 2 3 2 2 5 2" xfId="33304"/>
    <cellStyle name="Normal 6 2 2 2 2 3 2 2 6" xfId="17663"/>
    <cellStyle name="Normal 6 2 2 2 2 3 2 2 6 2" xfId="36944"/>
    <cellStyle name="Normal 6 2 2 2 2 3 2 2 7" xfId="21899"/>
    <cellStyle name="Normal 6 2 2 2 2 3 2 3" xfId="2561"/>
    <cellStyle name="Normal 6 2 2 2 2 3 2 3 2" xfId="6193"/>
    <cellStyle name="Normal 6 2 2 2 2 3 2 3 2 2" xfId="25529"/>
    <cellStyle name="Normal 6 2 2 2 2 3 2 3 3" xfId="10176"/>
    <cellStyle name="Normal 6 2 2 2 2 3 2 3 3 2" xfId="29505"/>
    <cellStyle name="Normal 6 2 2 2 2 3 2 3 4" xfId="13977"/>
    <cellStyle name="Normal 6 2 2 2 2 3 2 3 4 2" xfId="33306"/>
    <cellStyle name="Normal 6 2 2 2 2 3 2 3 5" xfId="17665"/>
    <cellStyle name="Normal 6 2 2 2 2 3 2 3 5 2" xfId="36946"/>
    <cellStyle name="Normal 6 2 2 2 2 3 2 3 6" xfId="21901"/>
    <cellStyle name="Normal 6 2 2 2 2 3 2 4" xfId="6190"/>
    <cellStyle name="Normal 6 2 2 2 2 3 2 4 2" xfId="25526"/>
    <cellStyle name="Normal 6 2 2 2 2 3 2 5" xfId="8089"/>
    <cellStyle name="Normal 6 2 2 2 2 3 2 5 2" xfId="27418"/>
    <cellStyle name="Normal 6 2 2 2 2 3 2 6" xfId="11890"/>
    <cellStyle name="Normal 6 2 2 2 2 3 2 6 2" xfId="31219"/>
    <cellStyle name="Normal 6 2 2 2 2 3 2 7" xfId="17662"/>
    <cellStyle name="Normal 6 2 2 2 2 3 2 7 2" xfId="36943"/>
    <cellStyle name="Normal 6 2 2 2 2 3 2 8" xfId="19814"/>
    <cellStyle name="Normal 6 2 2 2 2 3 3" xfId="2562"/>
    <cellStyle name="Normal 6 2 2 2 2 3 3 2" xfId="2563"/>
    <cellStyle name="Normal 6 2 2 2 2 3 3 2 2" xfId="2564"/>
    <cellStyle name="Normal 6 2 2 2 2 3 3 2 2 2" xfId="6196"/>
    <cellStyle name="Normal 6 2 2 2 2 3 3 2 2 2 2" xfId="25532"/>
    <cellStyle name="Normal 6 2 2 2 2 3 3 2 2 3" xfId="10179"/>
    <cellStyle name="Normal 6 2 2 2 2 3 3 2 2 3 2" xfId="29508"/>
    <cellStyle name="Normal 6 2 2 2 2 3 3 2 2 4" xfId="13980"/>
    <cellStyle name="Normal 6 2 2 2 2 3 3 2 2 4 2" xfId="33309"/>
    <cellStyle name="Normal 6 2 2 2 2 3 3 2 2 5" xfId="17668"/>
    <cellStyle name="Normal 6 2 2 2 2 3 3 2 2 5 2" xfId="36949"/>
    <cellStyle name="Normal 6 2 2 2 2 3 3 2 2 6" xfId="21904"/>
    <cellStyle name="Normal 6 2 2 2 2 3 3 2 3" xfId="6195"/>
    <cellStyle name="Normal 6 2 2 2 2 3 3 2 3 2" xfId="25531"/>
    <cellStyle name="Normal 6 2 2 2 2 3 3 2 4" xfId="10178"/>
    <cellStyle name="Normal 6 2 2 2 2 3 3 2 4 2" xfId="29507"/>
    <cellStyle name="Normal 6 2 2 2 2 3 3 2 5" xfId="13979"/>
    <cellStyle name="Normal 6 2 2 2 2 3 3 2 5 2" xfId="33308"/>
    <cellStyle name="Normal 6 2 2 2 2 3 3 2 6" xfId="17667"/>
    <cellStyle name="Normal 6 2 2 2 2 3 3 2 6 2" xfId="36948"/>
    <cellStyle name="Normal 6 2 2 2 2 3 3 2 7" xfId="21903"/>
    <cellStyle name="Normal 6 2 2 2 2 3 3 3" xfId="2565"/>
    <cellStyle name="Normal 6 2 2 2 2 3 3 3 2" xfId="6197"/>
    <cellStyle name="Normal 6 2 2 2 2 3 3 3 2 2" xfId="25533"/>
    <cellStyle name="Normal 6 2 2 2 2 3 3 3 3" xfId="10180"/>
    <cellStyle name="Normal 6 2 2 2 2 3 3 3 3 2" xfId="29509"/>
    <cellStyle name="Normal 6 2 2 2 2 3 3 3 4" xfId="13981"/>
    <cellStyle name="Normal 6 2 2 2 2 3 3 3 4 2" xfId="33310"/>
    <cellStyle name="Normal 6 2 2 2 2 3 3 3 5" xfId="17669"/>
    <cellStyle name="Normal 6 2 2 2 2 3 3 3 5 2" xfId="36950"/>
    <cellStyle name="Normal 6 2 2 2 2 3 3 3 6" xfId="21905"/>
    <cellStyle name="Normal 6 2 2 2 2 3 3 4" xfId="6194"/>
    <cellStyle name="Normal 6 2 2 2 2 3 3 4 2" xfId="25530"/>
    <cellStyle name="Normal 6 2 2 2 2 3 3 5" xfId="10177"/>
    <cellStyle name="Normal 6 2 2 2 2 3 3 5 2" xfId="29506"/>
    <cellStyle name="Normal 6 2 2 2 2 3 3 6" xfId="13978"/>
    <cellStyle name="Normal 6 2 2 2 2 3 3 6 2" xfId="33307"/>
    <cellStyle name="Normal 6 2 2 2 2 3 3 7" xfId="17666"/>
    <cellStyle name="Normal 6 2 2 2 2 3 3 7 2" xfId="36947"/>
    <cellStyle name="Normal 6 2 2 2 2 3 3 8" xfId="21902"/>
    <cellStyle name="Normal 6 2 2 2 2 3 4" xfId="2566"/>
    <cellStyle name="Normal 6 2 2 2 2 3 4 2" xfId="2567"/>
    <cellStyle name="Normal 6 2 2 2 2 3 4 2 2" xfId="2568"/>
    <cellStyle name="Normal 6 2 2 2 2 3 4 2 2 2" xfId="6200"/>
    <cellStyle name="Normal 6 2 2 2 2 3 4 2 2 2 2" xfId="25536"/>
    <cellStyle name="Normal 6 2 2 2 2 3 4 2 2 3" xfId="10183"/>
    <cellStyle name="Normal 6 2 2 2 2 3 4 2 2 3 2" xfId="29512"/>
    <cellStyle name="Normal 6 2 2 2 2 3 4 2 2 4" xfId="13984"/>
    <cellStyle name="Normal 6 2 2 2 2 3 4 2 2 4 2" xfId="33313"/>
    <cellStyle name="Normal 6 2 2 2 2 3 4 2 2 5" xfId="17672"/>
    <cellStyle name="Normal 6 2 2 2 2 3 4 2 2 5 2" xfId="36953"/>
    <cellStyle name="Normal 6 2 2 2 2 3 4 2 2 6" xfId="21908"/>
    <cellStyle name="Normal 6 2 2 2 2 3 4 2 3" xfId="6199"/>
    <cellStyle name="Normal 6 2 2 2 2 3 4 2 3 2" xfId="25535"/>
    <cellStyle name="Normal 6 2 2 2 2 3 4 2 4" xfId="10182"/>
    <cellStyle name="Normal 6 2 2 2 2 3 4 2 4 2" xfId="29511"/>
    <cellStyle name="Normal 6 2 2 2 2 3 4 2 5" xfId="13983"/>
    <cellStyle name="Normal 6 2 2 2 2 3 4 2 5 2" xfId="33312"/>
    <cellStyle name="Normal 6 2 2 2 2 3 4 2 6" xfId="17671"/>
    <cellStyle name="Normal 6 2 2 2 2 3 4 2 6 2" xfId="36952"/>
    <cellStyle name="Normal 6 2 2 2 2 3 4 2 7" xfId="21907"/>
    <cellStyle name="Normal 6 2 2 2 2 3 4 3" xfId="2569"/>
    <cellStyle name="Normal 6 2 2 2 2 3 4 3 2" xfId="6201"/>
    <cellStyle name="Normal 6 2 2 2 2 3 4 3 2 2" xfId="25537"/>
    <cellStyle name="Normal 6 2 2 2 2 3 4 3 3" xfId="10184"/>
    <cellStyle name="Normal 6 2 2 2 2 3 4 3 3 2" xfId="29513"/>
    <cellStyle name="Normal 6 2 2 2 2 3 4 3 4" xfId="13985"/>
    <cellStyle name="Normal 6 2 2 2 2 3 4 3 4 2" xfId="33314"/>
    <cellStyle name="Normal 6 2 2 2 2 3 4 3 5" xfId="17673"/>
    <cellStyle name="Normal 6 2 2 2 2 3 4 3 5 2" xfId="36954"/>
    <cellStyle name="Normal 6 2 2 2 2 3 4 3 6" xfId="21909"/>
    <cellStyle name="Normal 6 2 2 2 2 3 4 4" xfId="6198"/>
    <cellStyle name="Normal 6 2 2 2 2 3 4 4 2" xfId="25534"/>
    <cellStyle name="Normal 6 2 2 2 2 3 4 5" xfId="10181"/>
    <cellStyle name="Normal 6 2 2 2 2 3 4 5 2" xfId="29510"/>
    <cellStyle name="Normal 6 2 2 2 2 3 4 6" xfId="13982"/>
    <cellStyle name="Normal 6 2 2 2 2 3 4 6 2" xfId="33311"/>
    <cellStyle name="Normal 6 2 2 2 2 3 4 7" xfId="17670"/>
    <cellStyle name="Normal 6 2 2 2 2 3 4 7 2" xfId="36951"/>
    <cellStyle name="Normal 6 2 2 2 2 3 4 8" xfId="21906"/>
    <cellStyle name="Normal 6 2 2 2 2 3 5" xfId="2570"/>
    <cellStyle name="Normal 6 2 2 2 2 3 5 2" xfId="2571"/>
    <cellStyle name="Normal 6 2 2 2 2 3 5 2 2" xfId="6203"/>
    <cellStyle name="Normal 6 2 2 2 2 3 5 2 2 2" xfId="25539"/>
    <cellStyle name="Normal 6 2 2 2 2 3 5 2 3" xfId="10186"/>
    <cellStyle name="Normal 6 2 2 2 2 3 5 2 3 2" xfId="29515"/>
    <cellStyle name="Normal 6 2 2 2 2 3 5 2 4" xfId="13987"/>
    <cellStyle name="Normal 6 2 2 2 2 3 5 2 4 2" xfId="33316"/>
    <cellStyle name="Normal 6 2 2 2 2 3 5 2 5" xfId="17675"/>
    <cellStyle name="Normal 6 2 2 2 2 3 5 2 5 2" xfId="36956"/>
    <cellStyle name="Normal 6 2 2 2 2 3 5 2 6" xfId="21911"/>
    <cellStyle name="Normal 6 2 2 2 2 3 5 3" xfId="6202"/>
    <cellStyle name="Normal 6 2 2 2 2 3 5 3 2" xfId="25538"/>
    <cellStyle name="Normal 6 2 2 2 2 3 5 4" xfId="10185"/>
    <cellStyle name="Normal 6 2 2 2 2 3 5 4 2" xfId="29514"/>
    <cellStyle name="Normal 6 2 2 2 2 3 5 5" xfId="13986"/>
    <cellStyle name="Normal 6 2 2 2 2 3 5 5 2" xfId="33315"/>
    <cellStyle name="Normal 6 2 2 2 2 3 5 6" xfId="17674"/>
    <cellStyle name="Normal 6 2 2 2 2 3 5 6 2" xfId="36955"/>
    <cellStyle name="Normal 6 2 2 2 2 3 5 7" xfId="21910"/>
    <cellStyle name="Normal 6 2 2 2 2 3 6" xfId="2572"/>
    <cellStyle name="Normal 6 2 2 2 2 3 6 2" xfId="6204"/>
    <cellStyle name="Normal 6 2 2 2 2 3 6 2 2" xfId="25540"/>
    <cellStyle name="Normal 6 2 2 2 2 3 6 3" xfId="10187"/>
    <cellStyle name="Normal 6 2 2 2 2 3 6 3 2" xfId="29516"/>
    <cellStyle name="Normal 6 2 2 2 2 3 6 4" xfId="13988"/>
    <cellStyle name="Normal 6 2 2 2 2 3 6 4 2" xfId="33317"/>
    <cellStyle name="Normal 6 2 2 2 2 3 6 5" xfId="17676"/>
    <cellStyle name="Normal 6 2 2 2 2 3 6 5 2" xfId="36957"/>
    <cellStyle name="Normal 6 2 2 2 2 3 6 6" xfId="21912"/>
    <cellStyle name="Normal 6 2 2 2 2 3 7" xfId="6189"/>
    <cellStyle name="Normal 6 2 2 2 2 3 7 2" xfId="25525"/>
    <cellStyle name="Normal 6 2 2 2 2 3 8" xfId="7867"/>
    <cellStyle name="Normal 6 2 2 2 2 3 8 2" xfId="27196"/>
    <cellStyle name="Normal 6 2 2 2 2 3 9" xfId="11668"/>
    <cellStyle name="Normal 6 2 2 2 2 3 9 2" xfId="30997"/>
    <cellStyle name="Normal 6 2 2 2 2 4" xfId="399"/>
    <cellStyle name="Normal 6 2 2 2 2 4 2" xfId="2573"/>
    <cellStyle name="Normal 6 2 2 2 2 4 2 2" xfId="2574"/>
    <cellStyle name="Normal 6 2 2 2 2 4 2 2 2" xfId="6207"/>
    <cellStyle name="Normal 6 2 2 2 2 4 2 2 2 2" xfId="25543"/>
    <cellStyle name="Normal 6 2 2 2 2 4 2 2 3" xfId="10189"/>
    <cellStyle name="Normal 6 2 2 2 2 4 2 2 3 2" xfId="29518"/>
    <cellStyle name="Normal 6 2 2 2 2 4 2 2 4" xfId="13990"/>
    <cellStyle name="Normal 6 2 2 2 2 4 2 2 4 2" xfId="33319"/>
    <cellStyle name="Normal 6 2 2 2 2 4 2 2 5" xfId="17679"/>
    <cellStyle name="Normal 6 2 2 2 2 4 2 2 5 2" xfId="36960"/>
    <cellStyle name="Normal 6 2 2 2 2 4 2 2 6" xfId="21914"/>
    <cellStyle name="Normal 6 2 2 2 2 4 2 3" xfId="6206"/>
    <cellStyle name="Normal 6 2 2 2 2 4 2 3 2" xfId="25542"/>
    <cellStyle name="Normal 6 2 2 2 2 4 2 4" xfId="10188"/>
    <cellStyle name="Normal 6 2 2 2 2 4 2 4 2" xfId="29517"/>
    <cellStyle name="Normal 6 2 2 2 2 4 2 5" xfId="13989"/>
    <cellStyle name="Normal 6 2 2 2 2 4 2 5 2" xfId="33318"/>
    <cellStyle name="Normal 6 2 2 2 2 4 2 6" xfId="17678"/>
    <cellStyle name="Normal 6 2 2 2 2 4 2 6 2" xfId="36959"/>
    <cellStyle name="Normal 6 2 2 2 2 4 2 7" xfId="21913"/>
    <cellStyle name="Normal 6 2 2 2 2 4 3" xfId="2575"/>
    <cellStyle name="Normal 6 2 2 2 2 4 3 2" xfId="6208"/>
    <cellStyle name="Normal 6 2 2 2 2 4 3 2 2" xfId="25544"/>
    <cellStyle name="Normal 6 2 2 2 2 4 3 3" xfId="10190"/>
    <cellStyle name="Normal 6 2 2 2 2 4 3 3 2" xfId="29519"/>
    <cellStyle name="Normal 6 2 2 2 2 4 3 4" xfId="13991"/>
    <cellStyle name="Normal 6 2 2 2 2 4 3 4 2" xfId="33320"/>
    <cellStyle name="Normal 6 2 2 2 2 4 3 5" xfId="17680"/>
    <cellStyle name="Normal 6 2 2 2 2 4 3 5 2" xfId="36961"/>
    <cellStyle name="Normal 6 2 2 2 2 4 3 6" xfId="21915"/>
    <cellStyle name="Normal 6 2 2 2 2 4 4" xfId="6205"/>
    <cellStyle name="Normal 6 2 2 2 2 4 4 2" xfId="25541"/>
    <cellStyle name="Normal 6 2 2 2 2 4 5" xfId="8016"/>
    <cellStyle name="Normal 6 2 2 2 2 4 5 2" xfId="27345"/>
    <cellStyle name="Normal 6 2 2 2 2 4 6" xfId="11817"/>
    <cellStyle name="Normal 6 2 2 2 2 4 6 2" xfId="31146"/>
    <cellStyle name="Normal 6 2 2 2 2 4 7" xfId="17677"/>
    <cellStyle name="Normal 6 2 2 2 2 4 7 2" xfId="36958"/>
    <cellStyle name="Normal 6 2 2 2 2 4 8" xfId="19741"/>
    <cellStyle name="Normal 6 2 2 2 2 5" xfId="2576"/>
    <cellStyle name="Normal 6 2 2 2 2 5 2" xfId="2577"/>
    <cellStyle name="Normal 6 2 2 2 2 5 2 2" xfId="2578"/>
    <cellStyle name="Normal 6 2 2 2 2 5 2 2 2" xfId="6211"/>
    <cellStyle name="Normal 6 2 2 2 2 5 2 2 2 2" xfId="25547"/>
    <cellStyle name="Normal 6 2 2 2 2 5 2 2 3" xfId="10193"/>
    <cellStyle name="Normal 6 2 2 2 2 5 2 2 3 2" xfId="29522"/>
    <cellStyle name="Normal 6 2 2 2 2 5 2 2 4" xfId="13994"/>
    <cellStyle name="Normal 6 2 2 2 2 5 2 2 4 2" xfId="33323"/>
    <cellStyle name="Normal 6 2 2 2 2 5 2 2 5" xfId="17683"/>
    <cellStyle name="Normal 6 2 2 2 2 5 2 2 5 2" xfId="36964"/>
    <cellStyle name="Normal 6 2 2 2 2 5 2 2 6" xfId="21918"/>
    <cellStyle name="Normal 6 2 2 2 2 5 2 3" xfId="6210"/>
    <cellStyle name="Normal 6 2 2 2 2 5 2 3 2" xfId="25546"/>
    <cellStyle name="Normal 6 2 2 2 2 5 2 4" xfId="10192"/>
    <cellStyle name="Normal 6 2 2 2 2 5 2 4 2" xfId="29521"/>
    <cellStyle name="Normal 6 2 2 2 2 5 2 5" xfId="13993"/>
    <cellStyle name="Normal 6 2 2 2 2 5 2 5 2" xfId="33322"/>
    <cellStyle name="Normal 6 2 2 2 2 5 2 6" xfId="17682"/>
    <cellStyle name="Normal 6 2 2 2 2 5 2 6 2" xfId="36963"/>
    <cellStyle name="Normal 6 2 2 2 2 5 2 7" xfId="21917"/>
    <cellStyle name="Normal 6 2 2 2 2 5 3" xfId="2579"/>
    <cellStyle name="Normal 6 2 2 2 2 5 3 2" xfId="6212"/>
    <cellStyle name="Normal 6 2 2 2 2 5 3 2 2" xfId="25548"/>
    <cellStyle name="Normal 6 2 2 2 2 5 3 3" xfId="10194"/>
    <cellStyle name="Normal 6 2 2 2 2 5 3 3 2" xfId="29523"/>
    <cellStyle name="Normal 6 2 2 2 2 5 3 4" xfId="13995"/>
    <cellStyle name="Normal 6 2 2 2 2 5 3 4 2" xfId="33324"/>
    <cellStyle name="Normal 6 2 2 2 2 5 3 5" xfId="17684"/>
    <cellStyle name="Normal 6 2 2 2 2 5 3 5 2" xfId="36965"/>
    <cellStyle name="Normal 6 2 2 2 2 5 3 6" xfId="21919"/>
    <cellStyle name="Normal 6 2 2 2 2 5 4" xfId="6209"/>
    <cellStyle name="Normal 6 2 2 2 2 5 4 2" xfId="25545"/>
    <cellStyle name="Normal 6 2 2 2 2 5 5" xfId="10191"/>
    <cellStyle name="Normal 6 2 2 2 2 5 5 2" xfId="29520"/>
    <cellStyle name="Normal 6 2 2 2 2 5 6" xfId="13992"/>
    <cellStyle name="Normal 6 2 2 2 2 5 6 2" xfId="33321"/>
    <cellStyle name="Normal 6 2 2 2 2 5 7" xfId="17681"/>
    <cellStyle name="Normal 6 2 2 2 2 5 7 2" xfId="36962"/>
    <cellStyle name="Normal 6 2 2 2 2 5 8" xfId="21916"/>
    <cellStyle name="Normal 6 2 2 2 2 6" xfId="2580"/>
    <cellStyle name="Normal 6 2 2 2 2 6 2" xfId="2581"/>
    <cellStyle name="Normal 6 2 2 2 2 6 2 2" xfId="2582"/>
    <cellStyle name="Normal 6 2 2 2 2 6 2 2 2" xfId="6215"/>
    <cellStyle name="Normal 6 2 2 2 2 6 2 2 2 2" xfId="25551"/>
    <cellStyle name="Normal 6 2 2 2 2 6 2 2 3" xfId="10197"/>
    <cellStyle name="Normal 6 2 2 2 2 6 2 2 3 2" xfId="29526"/>
    <cellStyle name="Normal 6 2 2 2 2 6 2 2 4" xfId="13998"/>
    <cellStyle name="Normal 6 2 2 2 2 6 2 2 4 2" xfId="33327"/>
    <cellStyle name="Normal 6 2 2 2 2 6 2 2 5" xfId="17687"/>
    <cellStyle name="Normal 6 2 2 2 2 6 2 2 5 2" xfId="36968"/>
    <cellStyle name="Normal 6 2 2 2 2 6 2 2 6" xfId="21922"/>
    <cellStyle name="Normal 6 2 2 2 2 6 2 3" xfId="6214"/>
    <cellStyle name="Normal 6 2 2 2 2 6 2 3 2" xfId="25550"/>
    <cellStyle name="Normal 6 2 2 2 2 6 2 4" xfId="10196"/>
    <cellStyle name="Normal 6 2 2 2 2 6 2 4 2" xfId="29525"/>
    <cellStyle name="Normal 6 2 2 2 2 6 2 5" xfId="13997"/>
    <cellStyle name="Normal 6 2 2 2 2 6 2 5 2" xfId="33326"/>
    <cellStyle name="Normal 6 2 2 2 2 6 2 6" xfId="17686"/>
    <cellStyle name="Normal 6 2 2 2 2 6 2 6 2" xfId="36967"/>
    <cellStyle name="Normal 6 2 2 2 2 6 2 7" xfId="21921"/>
    <cellStyle name="Normal 6 2 2 2 2 6 3" xfId="2583"/>
    <cellStyle name="Normal 6 2 2 2 2 6 3 2" xfId="6216"/>
    <cellStyle name="Normal 6 2 2 2 2 6 3 2 2" xfId="25552"/>
    <cellStyle name="Normal 6 2 2 2 2 6 3 3" xfId="10198"/>
    <cellStyle name="Normal 6 2 2 2 2 6 3 3 2" xfId="29527"/>
    <cellStyle name="Normal 6 2 2 2 2 6 3 4" xfId="13999"/>
    <cellStyle name="Normal 6 2 2 2 2 6 3 4 2" xfId="33328"/>
    <cellStyle name="Normal 6 2 2 2 2 6 3 5" xfId="17688"/>
    <cellStyle name="Normal 6 2 2 2 2 6 3 5 2" xfId="36969"/>
    <cellStyle name="Normal 6 2 2 2 2 6 3 6" xfId="21923"/>
    <cellStyle name="Normal 6 2 2 2 2 6 4" xfId="6213"/>
    <cellStyle name="Normal 6 2 2 2 2 6 4 2" xfId="25549"/>
    <cellStyle name="Normal 6 2 2 2 2 6 5" xfId="10195"/>
    <cellStyle name="Normal 6 2 2 2 2 6 5 2" xfId="29524"/>
    <cellStyle name="Normal 6 2 2 2 2 6 6" xfId="13996"/>
    <cellStyle name="Normal 6 2 2 2 2 6 6 2" xfId="33325"/>
    <cellStyle name="Normal 6 2 2 2 2 6 7" xfId="17685"/>
    <cellStyle name="Normal 6 2 2 2 2 6 7 2" xfId="36966"/>
    <cellStyle name="Normal 6 2 2 2 2 6 8" xfId="21920"/>
    <cellStyle name="Normal 6 2 2 2 2 7" xfId="2584"/>
    <cellStyle name="Normal 6 2 2 2 2 7 2" xfId="2585"/>
    <cellStyle name="Normal 6 2 2 2 2 7 2 2" xfId="2586"/>
    <cellStyle name="Normal 6 2 2 2 2 7 2 2 2" xfId="6219"/>
    <cellStyle name="Normal 6 2 2 2 2 7 2 2 2 2" xfId="25555"/>
    <cellStyle name="Normal 6 2 2 2 2 7 2 2 3" xfId="10201"/>
    <cellStyle name="Normal 6 2 2 2 2 7 2 2 3 2" xfId="29530"/>
    <cellStyle name="Normal 6 2 2 2 2 7 2 2 4" xfId="14002"/>
    <cellStyle name="Normal 6 2 2 2 2 7 2 2 4 2" xfId="33331"/>
    <cellStyle name="Normal 6 2 2 2 2 7 2 2 5" xfId="17691"/>
    <cellStyle name="Normal 6 2 2 2 2 7 2 2 5 2" xfId="36972"/>
    <cellStyle name="Normal 6 2 2 2 2 7 2 2 6" xfId="21926"/>
    <cellStyle name="Normal 6 2 2 2 2 7 2 3" xfId="6218"/>
    <cellStyle name="Normal 6 2 2 2 2 7 2 3 2" xfId="25554"/>
    <cellStyle name="Normal 6 2 2 2 2 7 2 4" xfId="10200"/>
    <cellStyle name="Normal 6 2 2 2 2 7 2 4 2" xfId="29529"/>
    <cellStyle name="Normal 6 2 2 2 2 7 2 5" xfId="14001"/>
    <cellStyle name="Normal 6 2 2 2 2 7 2 5 2" xfId="33330"/>
    <cellStyle name="Normal 6 2 2 2 2 7 2 6" xfId="17690"/>
    <cellStyle name="Normal 6 2 2 2 2 7 2 6 2" xfId="36971"/>
    <cellStyle name="Normal 6 2 2 2 2 7 2 7" xfId="21925"/>
    <cellStyle name="Normal 6 2 2 2 2 7 3" xfId="2587"/>
    <cellStyle name="Normal 6 2 2 2 2 7 3 2" xfId="6220"/>
    <cellStyle name="Normal 6 2 2 2 2 7 3 2 2" xfId="25556"/>
    <cellStyle name="Normal 6 2 2 2 2 7 3 3" xfId="10202"/>
    <cellStyle name="Normal 6 2 2 2 2 7 3 3 2" xfId="29531"/>
    <cellStyle name="Normal 6 2 2 2 2 7 3 4" xfId="14003"/>
    <cellStyle name="Normal 6 2 2 2 2 7 3 4 2" xfId="33332"/>
    <cellStyle name="Normal 6 2 2 2 2 7 3 5" xfId="17692"/>
    <cellStyle name="Normal 6 2 2 2 2 7 3 5 2" xfId="36973"/>
    <cellStyle name="Normal 6 2 2 2 2 7 3 6" xfId="21927"/>
    <cellStyle name="Normal 6 2 2 2 2 7 4" xfId="6217"/>
    <cellStyle name="Normal 6 2 2 2 2 7 4 2" xfId="25553"/>
    <cellStyle name="Normal 6 2 2 2 2 7 5" xfId="10199"/>
    <cellStyle name="Normal 6 2 2 2 2 7 5 2" xfId="29528"/>
    <cellStyle name="Normal 6 2 2 2 2 7 6" xfId="14000"/>
    <cellStyle name="Normal 6 2 2 2 2 7 6 2" xfId="33329"/>
    <cellStyle name="Normal 6 2 2 2 2 7 7" xfId="17689"/>
    <cellStyle name="Normal 6 2 2 2 2 7 7 2" xfId="36970"/>
    <cellStyle name="Normal 6 2 2 2 2 7 8" xfId="21924"/>
    <cellStyle name="Normal 6 2 2 2 2 8" xfId="2588"/>
    <cellStyle name="Normal 6 2 2 2 2 8 2" xfId="2589"/>
    <cellStyle name="Normal 6 2 2 2 2 8 2 2" xfId="6222"/>
    <cellStyle name="Normal 6 2 2 2 2 8 2 2 2" xfId="25558"/>
    <cellStyle name="Normal 6 2 2 2 2 8 2 3" xfId="10204"/>
    <cellStyle name="Normal 6 2 2 2 2 8 2 3 2" xfId="29533"/>
    <cellStyle name="Normal 6 2 2 2 2 8 2 4" xfId="14005"/>
    <cellStyle name="Normal 6 2 2 2 2 8 2 4 2" xfId="33334"/>
    <cellStyle name="Normal 6 2 2 2 2 8 2 5" xfId="17694"/>
    <cellStyle name="Normal 6 2 2 2 2 8 2 5 2" xfId="36975"/>
    <cellStyle name="Normal 6 2 2 2 2 8 2 6" xfId="21929"/>
    <cellStyle name="Normal 6 2 2 2 2 8 3" xfId="6221"/>
    <cellStyle name="Normal 6 2 2 2 2 8 3 2" xfId="25557"/>
    <cellStyle name="Normal 6 2 2 2 2 8 4" xfId="10203"/>
    <cellStyle name="Normal 6 2 2 2 2 8 4 2" xfId="29532"/>
    <cellStyle name="Normal 6 2 2 2 2 8 5" xfId="14004"/>
    <cellStyle name="Normal 6 2 2 2 2 8 5 2" xfId="33333"/>
    <cellStyle name="Normal 6 2 2 2 2 8 6" xfId="17693"/>
    <cellStyle name="Normal 6 2 2 2 2 8 6 2" xfId="36974"/>
    <cellStyle name="Normal 6 2 2 2 2 8 7" xfId="21928"/>
    <cellStyle name="Normal 6 2 2 2 2 9" xfId="2590"/>
    <cellStyle name="Normal 6 2 2 2 2 9 2" xfId="6223"/>
    <cellStyle name="Normal 6 2 2 2 2 9 2 2" xfId="25559"/>
    <cellStyle name="Normal 6 2 2 2 2 9 3" xfId="10205"/>
    <cellStyle name="Normal 6 2 2 2 2 9 3 2" xfId="29534"/>
    <cellStyle name="Normal 6 2 2 2 2 9 4" xfId="14006"/>
    <cellStyle name="Normal 6 2 2 2 2 9 4 2" xfId="33335"/>
    <cellStyle name="Normal 6 2 2 2 2 9 5" xfId="17695"/>
    <cellStyle name="Normal 6 2 2 2 2 9 5 2" xfId="36976"/>
    <cellStyle name="Normal 6 2 2 2 2 9 6" xfId="21930"/>
    <cellStyle name="Normal 6 2 2 2 3" xfId="259"/>
    <cellStyle name="Normal 6 2 2 2 3 10" xfId="17696"/>
    <cellStyle name="Normal 6 2 2 2 3 10 2" xfId="36977"/>
    <cellStyle name="Normal 6 2 2 2 3 11" xfId="19628"/>
    <cellStyle name="Normal 6 2 2 2 3 2" xfId="508"/>
    <cellStyle name="Normal 6 2 2 2 3 2 2" xfId="2591"/>
    <cellStyle name="Normal 6 2 2 2 3 2 2 2" xfId="2592"/>
    <cellStyle name="Normal 6 2 2 2 3 2 2 2 2" xfId="6227"/>
    <cellStyle name="Normal 6 2 2 2 3 2 2 2 2 2" xfId="25563"/>
    <cellStyle name="Normal 6 2 2 2 3 2 2 2 3" xfId="10207"/>
    <cellStyle name="Normal 6 2 2 2 3 2 2 2 3 2" xfId="29536"/>
    <cellStyle name="Normal 6 2 2 2 3 2 2 2 4" xfId="14008"/>
    <cellStyle name="Normal 6 2 2 2 3 2 2 2 4 2" xfId="33337"/>
    <cellStyle name="Normal 6 2 2 2 3 2 2 2 5" xfId="17699"/>
    <cellStyle name="Normal 6 2 2 2 3 2 2 2 5 2" xfId="36980"/>
    <cellStyle name="Normal 6 2 2 2 3 2 2 2 6" xfId="21932"/>
    <cellStyle name="Normal 6 2 2 2 3 2 2 3" xfId="6226"/>
    <cellStyle name="Normal 6 2 2 2 3 2 2 3 2" xfId="25562"/>
    <cellStyle name="Normal 6 2 2 2 3 2 2 4" xfId="10206"/>
    <cellStyle name="Normal 6 2 2 2 3 2 2 4 2" xfId="29535"/>
    <cellStyle name="Normal 6 2 2 2 3 2 2 5" xfId="14007"/>
    <cellStyle name="Normal 6 2 2 2 3 2 2 5 2" xfId="33336"/>
    <cellStyle name="Normal 6 2 2 2 3 2 2 6" xfId="17698"/>
    <cellStyle name="Normal 6 2 2 2 3 2 2 6 2" xfId="36979"/>
    <cellStyle name="Normal 6 2 2 2 3 2 2 7" xfId="21931"/>
    <cellStyle name="Normal 6 2 2 2 3 2 3" xfId="2593"/>
    <cellStyle name="Normal 6 2 2 2 3 2 3 2" xfId="6228"/>
    <cellStyle name="Normal 6 2 2 2 3 2 3 2 2" xfId="25564"/>
    <cellStyle name="Normal 6 2 2 2 3 2 3 3" xfId="10208"/>
    <cellStyle name="Normal 6 2 2 2 3 2 3 3 2" xfId="29537"/>
    <cellStyle name="Normal 6 2 2 2 3 2 3 4" xfId="14009"/>
    <cellStyle name="Normal 6 2 2 2 3 2 3 4 2" xfId="33338"/>
    <cellStyle name="Normal 6 2 2 2 3 2 3 5" xfId="17700"/>
    <cellStyle name="Normal 6 2 2 2 3 2 3 5 2" xfId="36981"/>
    <cellStyle name="Normal 6 2 2 2 3 2 3 6" xfId="21933"/>
    <cellStyle name="Normal 6 2 2 2 3 2 4" xfId="6225"/>
    <cellStyle name="Normal 6 2 2 2 3 2 4 2" xfId="25561"/>
    <cellStyle name="Normal 6 2 2 2 3 2 5" xfId="8125"/>
    <cellStyle name="Normal 6 2 2 2 3 2 5 2" xfId="27454"/>
    <cellStyle name="Normal 6 2 2 2 3 2 6" xfId="11926"/>
    <cellStyle name="Normal 6 2 2 2 3 2 6 2" xfId="31255"/>
    <cellStyle name="Normal 6 2 2 2 3 2 7" xfId="17697"/>
    <cellStyle name="Normal 6 2 2 2 3 2 7 2" xfId="36978"/>
    <cellStyle name="Normal 6 2 2 2 3 2 8" xfId="19850"/>
    <cellStyle name="Normal 6 2 2 2 3 3" xfId="2594"/>
    <cellStyle name="Normal 6 2 2 2 3 3 2" xfId="2595"/>
    <cellStyle name="Normal 6 2 2 2 3 3 2 2" xfId="2596"/>
    <cellStyle name="Normal 6 2 2 2 3 3 2 2 2" xfId="6231"/>
    <cellStyle name="Normal 6 2 2 2 3 3 2 2 2 2" xfId="25567"/>
    <cellStyle name="Normal 6 2 2 2 3 3 2 2 3" xfId="10211"/>
    <cellStyle name="Normal 6 2 2 2 3 3 2 2 3 2" xfId="29540"/>
    <cellStyle name="Normal 6 2 2 2 3 3 2 2 4" xfId="14012"/>
    <cellStyle name="Normal 6 2 2 2 3 3 2 2 4 2" xfId="33341"/>
    <cellStyle name="Normal 6 2 2 2 3 3 2 2 5" xfId="17703"/>
    <cellStyle name="Normal 6 2 2 2 3 3 2 2 5 2" xfId="36984"/>
    <cellStyle name="Normal 6 2 2 2 3 3 2 2 6" xfId="21936"/>
    <cellStyle name="Normal 6 2 2 2 3 3 2 3" xfId="6230"/>
    <cellStyle name="Normal 6 2 2 2 3 3 2 3 2" xfId="25566"/>
    <cellStyle name="Normal 6 2 2 2 3 3 2 4" xfId="10210"/>
    <cellStyle name="Normal 6 2 2 2 3 3 2 4 2" xfId="29539"/>
    <cellStyle name="Normal 6 2 2 2 3 3 2 5" xfId="14011"/>
    <cellStyle name="Normal 6 2 2 2 3 3 2 5 2" xfId="33340"/>
    <cellStyle name="Normal 6 2 2 2 3 3 2 6" xfId="17702"/>
    <cellStyle name="Normal 6 2 2 2 3 3 2 6 2" xfId="36983"/>
    <cellStyle name="Normal 6 2 2 2 3 3 2 7" xfId="21935"/>
    <cellStyle name="Normal 6 2 2 2 3 3 3" xfId="2597"/>
    <cellStyle name="Normal 6 2 2 2 3 3 3 2" xfId="6232"/>
    <cellStyle name="Normal 6 2 2 2 3 3 3 2 2" xfId="25568"/>
    <cellStyle name="Normal 6 2 2 2 3 3 3 3" xfId="10212"/>
    <cellStyle name="Normal 6 2 2 2 3 3 3 3 2" xfId="29541"/>
    <cellStyle name="Normal 6 2 2 2 3 3 3 4" xfId="14013"/>
    <cellStyle name="Normal 6 2 2 2 3 3 3 4 2" xfId="33342"/>
    <cellStyle name="Normal 6 2 2 2 3 3 3 5" xfId="17704"/>
    <cellStyle name="Normal 6 2 2 2 3 3 3 5 2" xfId="36985"/>
    <cellStyle name="Normal 6 2 2 2 3 3 3 6" xfId="21937"/>
    <cellStyle name="Normal 6 2 2 2 3 3 4" xfId="6229"/>
    <cellStyle name="Normal 6 2 2 2 3 3 4 2" xfId="25565"/>
    <cellStyle name="Normal 6 2 2 2 3 3 5" xfId="10209"/>
    <cellStyle name="Normal 6 2 2 2 3 3 5 2" xfId="29538"/>
    <cellStyle name="Normal 6 2 2 2 3 3 6" xfId="14010"/>
    <cellStyle name="Normal 6 2 2 2 3 3 6 2" xfId="33339"/>
    <cellStyle name="Normal 6 2 2 2 3 3 7" xfId="17701"/>
    <cellStyle name="Normal 6 2 2 2 3 3 7 2" xfId="36982"/>
    <cellStyle name="Normal 6 2 2 2 3 3 8" xfId="21934"/>
    <cellStyle name="Normal 6 2 2 2 3 4" xfId="2598"/>
    <cellStyle name="Normal 6 2 2 2 3 4 2" xfId="2599"/>
    <cellStyle name="Normal 6 2 2 2 3 4 2 2" xfId="2600"/>
    <cellStyle name="Normal 6 2 2 2 3 4 2 2 2" xfId="6235"/>
    <cellStyle name="Normal 6 2 2 2 3 4 2 2 2 2" xfId="25571"/>
    <cellStyle name="Normal 6 2 2 2 3 4 2 2 3" xfId="10215"/>
    <cellStyle name="Normal 6 2 2 2 3 4 2 2 3 2" xfId="29544"/>
    <cellStyle name="Normal 6 2 2 2 3 4 2 2 4" xfId="14016"/>
    <cellStyle name="Normal 6 2 2 2 3 4 2 2 4 2" xfId="33345"/>
    <cellStyle name="Normal 6 2 2 2 3 4 2 2 5" xfId="17707"/>
    <cellStyle name="Normal 6 2 2 2 3 4 2 2 5 2" xfId="36988"/>
    <cellStyle name="Normal 6 2 2 2 3 4 2 2 6" xfId="21940"/>
    <cellStyle name="Normal 6 2 2 2 3 4 2 3" xfId="6234"/>
    <cellStyle name="Normal 6 2 2 2 3 4 2 3 2" xfId="25570"/>
    <cellStyle name="Normal 6 2 2 2 3 4 2 4" xfId="10214"/>
    <cellStyle name="Normal 6 2 2 2 3 4 2 4 2" xfId="29543"/>
    <cellStyle name="Normal 6 2 2 2 3 4 2 5" xfId="14015"/>
    <cellStyle name="Normal 6 2 2 2 3 4 2 5 2" xfId="33344"/>
    <cellStyle name="Normal 6 2 2 2 3 4 2 6" xfId="17706"/>
    <cellStyle name="Normal 6 2 2 2 3 4 2 6 2" xfId="36987"/>
    <cellStyle name="Normal 6 2 2 2 3 4 2 7" xfId="21939"/>
    <cellStyle name="Normal 6 2 2 2 3 4 3" xfId="2601"/>
    <cellStyle name="Normal 6 2 2 2 3 4 3 2" xfId="6236"/>
    <cellStyle name="Normal 6 2 2 2 3 4 3 2 2" xfId="25572"/>
    <cellStyle name="Normal 6 2 2 2 3 4 3 3" xfId="10216"/>
    <cellStyle name="Normal 6 2 2 2 3 4 3 3 2" xfId="29545"/>
    <cellStyle name="Normal 6 2 2 2 3 4 3 4" xfId="14017"/>
    <cellStyle name="Normal 6 2 2 2 3 4 3 4 2" xfId="33346"/>
    <cellStyle name="Normal 6 2 2 2 3 4 3 5" xfId="17708"/>
    <cellStyle name="Normal 6 2 2 2 3 4 3 5 2" xfId="36989"/>
    <cellStyle name="Normal 6 2 2 2 3 4 3 6" xfId="21941"/>
    <cellStyle name="Normal 6 2 2 2 3 4 4" xfId="6233"/>
    <cellStyle name="Normal 6 2 2 2 3 4 4 2" xfId="25569"/>
    <cellStyle name="Normal 6 2 2 2 3 4 5" xfId="10213"/>
    <cellStyle name="Normal 6 2 2 2 3 4 5 2" xfId="29542"/>
    <cellStyle name="Normal 6 2 2 2 3 4 6" xfId="14014"/>
    <cellStyle name="Normal 6 2 2 2 3 4 6 2" xfId="33343"/>
    <cellStyle name="Normal 6 2 2 2 3 4 7" xfId="17705"/>
    <cellStyle name="Normal 6 2 2 2 3 4 7 2" xfId="36986"/>
    <cellStyle name="Normal 6 2 2 2 3 4 8" xfId="21938"/>
    <cellStyle name="Normal 6 2 2 2 3 5" xfId="2602"/>
    <cellStyle name="Normal 6 2 2 2 3 5 2" xfId="2603"/>
    <cellStyle name="Normal 6 2 2 2 3 5 2 2" xfId="6238"/>
    <cellStyle name="Normal 6 2 2 2 3 5 2 2 2" xfId="25574"/>
    <cellStyle name="Normal 6 2 2 2 3 5 2 3" xfId="10218"/>
    <cellStyle name="Normal 6 2 2 2 3 5 2 3 2" xfId="29547"/>
    <cellStyle name="Normal 6 2 2 2 3 5 2 4" xfId="14019"/>
    <cellStyle name="Normal 6 2 2 2 3 5 2 4 2" xfId="33348"/>
    <cellStyle name="Normal 6 2 2 2 3 5 2 5" xfId="17710"/>
    <cellStyle name="Normal 6 2 2 2 3 5 2 5 2" xfId="36991"/>
    <cellStyle name="Normal 6 2 2 2 3 5 2 6" xfId="21943"/>
    <cellStyle name="Normal 6 2 2 2 3 5 3" xfId="6237"/>
    <cellStyle name="Normal 6 2 2 2 3 5 3 2" xfId="25573"/>
    <cellStyle name="Normal 6 2 2 2 3 5 4" xfId="10217"/>
    <cellStyle name="Normal 6 2 2 2 3 5 4 2" xfId="29546"/>
    <cellStyle name="Normal 6 2 2 2 3 5 5" xfId="14018"/>
    <cellStyle name="Normal 6 2 2 2 3 5 5 2" xfId="33347"/>
    <cellStyle name="Normal 6 2 2 2 3 5 6" xfId="17709"/>
    <cellStyle name="Normal 6 2 2 2 3 5 6 2" xfId="36990"/>
    <cellStyle name="Normal 6 2 2 2 3 5 7" xfId="21942"/>
    <cellStyle name="Normal 6 2 2 2 3 6" xfId="2604"/>
    <cellStyle name="Normal 6 2 2 2 3 6 2" xfId="6239"/>
    <cellStyle name="Normal 6 2 2 2 3 6 2 2" xfId="25575"/>
    <cellStyle name="Normal 6 2 2 2 3 6 3" xfId="10219"/>
    <cellStyle name="Normal 6 2 2 2 3 6 3 2" xfId="29548"/>
    <cellStyle name="Normal 6 2 2 2 3 6 4" xfId="14020"/>
    <cellStyle name="Normal 6 2 2 2 3 6 4 2" xfId="33349"/>
    <cellStyle name="Normal 6 2 2 2 3 6 5" xfId="17711"/>
    <cellStyle name="Normal 6 2 2 2 3 6 5 2" xfId="36992"/>
    <cellStyle name="Normal 6 2 2 2 3 6 6" xfId="21944"/>
    <cellStyle name="Normal 6 2 2 2 3 7" xfId="6224"/>
    <cellStyle name="Normal 6 2 2 2 3 7 2" xfId="25560"/>
    <cellStyle name="Normal 6 2 2 2 3 8" xfId="7903"/>
    <cellStyle name="Normal 6 2 2 2 3 8 2" xfId="27232"/>
    <cellStyle name="Normal 6 2 2 2 3 9" xfId="11704"/>
    <cellStyle name="Normal 6 2 2 2 3 9 2" xfId="31033"/>
    <cellStyle name="Normal 6 2 2 2 4" xfId="185"/>
    <cellStyle name="Normal 6 2 2 2 4 10" xfId="17712"/>
    <cellStyle name="Normal 6 2 2 2 4 10 2" xfId="36993"/>
    <cellStyle name="Normal 6 2 2 2 4 11" xfId="19555"/>
    <cellStyle name="Normal 6 2 2 2 4 2" xfId="435"/>
    <cellStyle name="Normal 6 2 2 2 4 2 2" xfId="2605"/>
    <cellStyle name="Normal 6 2 2 2 4 2 2 2" xfId="2606"/>
    <cellStyle name="Normal 6 2 2 2 4 2 2 2 2" xfId="6243"/>
    <cellStyle name="Normal 6 2 2 2 4 2 2 2 2 2" xfId="25579"/>
    <cellStyle name="Normal 6 2 2 2 4 2 2 2 3" xfId="10221"/>
    <cellStyle name="Normal 6 2 2 2 4 2 2 2 3 2" xfId="29550"/>
    <cellStyle name="Normal 6 2 2 2 4 2 2 2 4" xfId="14022"/>
    <cellStyle name="Normal 6 2 2 2 4 2 2 2 4 2" xfId="33351"/>
    <cellStyle name="Normal 6 2 2 2 4 2 2 2 5" xfId="17715"/>
    <cellStyle name="Normal 6 2 2 2 4 2 2 2 5 2" xfId="36996"/>
    <cellStyle name="Normal 6 2 2 2 4 2 2 2 6" xfId="21946"/>
    <cellStyle name="Normal 6 2 2 2 4 2 2 3" xfId="6242"/>
    <cellStyle name="Normal 6 2 2 2 4 2 2 3 2" xfId="25578"/>
    <cellStyle name="Normal 6 2 2 2 4 2 2 4" xfId="10220"/>
    <cellStyle name="Normal 6 2 2 2 4 2 2 4 2" xfId="29549"/>
    <cellStyle name="Normal 6 2 2 2 4 2 2 5" xfId="14021"/>
    <cellStyle name="Normal 6 2 2 2 4 2 2 5 2" xfId="33350"/>
    <cellStyle name="Normal 6 2 2 2 4 2 2 6" xfId="17714"/>
    <cellStyle name="Normal 6 2 2 2 4 2 2 6 2" xfId="36995"/>
    <cellStyle name="Normal 6 2 2 2 4 2 2 7" xfId="21945"/>
    <cellStyle name="Normal 6 2 2 2 4 2 3" xfId="2607"/>
    <cellStyle name="Normal 6 2 2 2 4 2 3 2" xfId="6244"/>
    <cellStyle name="Normal 6 2 2 2 4 2 3 2 2" xfId="25580"/>
    <cellStyle name="Normal 6 2 2 2 4 2 3 3" xfId="10222"/>
    <cellStyle name="Normal 6 2 2 2 4 2 3 3 2" xfId="29551"/>
    <cellStyle name="Normal 6 2 2 2 4 2 3 4" xfId="14023"/>
    <cellStyle name="Normal 6 2 2 2 4 2 3 4 2" xfId="33352"/>
    <cellStyle name="Normal 6 2 2 2 4 2 3 5" xfId="17716"/>
    <cellStyle name="Normal 6 2 2 2 4 2 3 5 2" xfId="36997"/>
    <cellStyle name="Normal 6 2 2 2 4 2 3 6" xfId="21947"/>
    <cellStyle name="Normal 6 2 2 2 4 2 4" xfId="6241"/>
    <cellStyle name="Normal 6 2 2 2 4 2 4 2" xfId="25577"/>
    <cellStyle name="Normal 6 2 2 2 4 2 5" xfId="8052"/>
    <cellStyle name="Normal 6 2 2 2 4 2 5 2" xfId="27381"/>
    <cellStyle name="Normal 6 2 2 2 4 2 6" xfId="11853"/>
    <cellStyle name="Normal 6 2 2 2 4 2 6 2" xfId="31182"/>
    <cellStyle name="Normal 6 2 2 2 4 2 7" xfId="17713"/>
    <cellStyle name="Normal 6 2 2 2 4 2 7 2" xfId="36994"/>
    <cellStyle name="Normal 6 2 2 2 4 2 8" xfId="19777"/>
    <cellStyle name="Normal 6 2 2 2 4 3" xfId="2608"/>
    <cellStyle name="Normal 6 2 2 2 4 3 2" xfId="2609"/>
    <cellStyle name="Normal 6 2 2 2 4 3 2 2" xfId="2610"/>
    <cellStyle name="Normal 6 2 2 2 4 3 2 2 2" xfId="6247"/>
    <cellStyle name="Normal 6 2 2 2 4 3 2 2 2 2" xfId="25583"/>
    <cellStyle name="Normal 6 2 2 2 4 3 2 2 3" xfId="10225"/>
    <cellStyle name="Normal 6 2 2 2 4 3 2 2 3 2" xfId="29554"/>
    <cellStyle name="Normal 6 2 2 2 4 3 2 2 4" xfId="14026"/>
    <cellStyle name="Normal 6 2 2 2 4 3 2 2 4 2" xfId="33355"/>
    <cellStyle name="Normal 6 2 2 2 4 3 2 2 5" xfId="17719"/>
    <cellStyle name="Normal 6 2 2 2 4 3 2 2 5 2" xfId="37000"/>
    <cellStyle name="Normal 6 2 2 2 4 3 2 2 6" xfId="21950"/>
    <cellStyle name="Normal 6 2 2 2 4 3 2 3" xfId="6246"/>
    <cellStyle name="Normal 6 2 2 2 4 3 2 3 2" xfId="25582"/>
    <cellStyle name="Normal 6 2 2 2 4 3 2 4" xfId="10224"/>
    <cellStyle name="Normal 6 2 2 2 4 3 2 4 2" xfId="29553"/>
    <cellStyle name="Normal 6 2 2 2 4 3 2 5" xfId="14025"/>
    <cellStyle name="Normal 6 2 2 2 4 3 2 5 2" xfId="33354"/>
    <cellStyle name="Normal 6 2 2 2 4 3 2 6" xfId="17718"/>
    <cellStyle name="Normal 6 2 2 2 4 3 2 6 2" xfId="36999"/>
    <cellStyle name="Normal 6 2 2 2 4 3 2 7" xfId="21949"/>
    <cellStyle name="Normal 6 2 2 2 4 3 3" xfId="2611"/>
    <cellStyle name="Normal 6 2 2 2 4 3 3 2" xfId="6248"/>
    <cellStyle name="Normal 6 2 2 2 4 3 3 2 2" xfId="25584"/>
    <cellStyle name="Normal 6 2 2 2 4 3 3 3" xfId="10226"/>
    <cellStyle name="Normal 6 2 2 2 4 3 3 3 2" xfId="29555"/>
    <cellStyle name="Normal 6 2 2 2 4 3 3 4" xfId="14027"/>
    <cellStyle name="Normal 6 2 2 2 4 3 3 4 2" xfId="33356"/>
    <cellStyle name="Normal 6 2 2 2 4 3 3 5" xfId="17720"/>
    <cellStyle name="Normal 6 2 2 2 4 3 3 5 2" xfId="37001"/>
    <cellStyle name="Normal 6 2 2 2 4 3 3 6" xfId="21951"/>
    <cellStyle name="Normal 6 2 2 2 4 3 4" xfId="6245"/>
    <cellStyle name="Normal 6 2 2 2 4 3 4 2" xfId="25581"/>
    <cellStyle name="Normal 6 2 2 2 4 3 5" xfId="10223"/>
    <cellStyle name="Normal 6 2 2 2 4 3 5 2" xfId="29552"/>
    <cellStyle name="Normal 6 2 2 2 4 3 6" xfId="14024"/>
    <cellStyle name="Normal 6 2 2 2 4 3 6 2" xfId="33353"/>
    <cellStyle name="Normal 6 2 2 2 4 3 7" xfId="17717"/>
    <cellStyle name="Normal 6 2 2 2 4 3 7 2" xfId="36998"/>
    <cellStyle name="Normal 6 2 2 2 4 3 8" xfId="21948"/>
    <cellStyle name="Normal 6 2 2 2 4 4" xfId="2612"/>
    <cellStyle name="Normal 6 2 2 2 4 4 2" xfId="2613"/>
    <cellStyle name="Normal 6 2 2 2 4 4 2 2" xfId="2614"/>
    <cellStyle name="Normal 6 2 2 2 4 4 2 2 2" xfId="6251"/>
    <cellStyle name="Normal 6 2 2 2 4 4 2 2 2 2" xfId="25587"/>
    <cellStyle name="Normal 6 2 2 2 4 4 2 2 3" xfId="10229"/>
    <cellStyle name="Normal 6 2 2 2 4 4 2 2 3 2" xfId="29558"/>
    <cellStyle name="Normal 6 2 2 2 4 4 2 2 4" xfId="14030"/>
    <cellStyle name="Normal 6 2 2 2 4 4 2 2 4 2" xfId="33359"/>
    <cellStyle name="Normal 6 2 2 2 4 4 2 2 5" xfId="17723"/>
    <cellStyle name="Normal 6 2 2 2 4 4 2 2 5 2" xfId="37004"/>
    <cellStyle name="Normal 6 2 2 2 4 4 2 2 6" xfId="21954"/>
    <cellStyle name="Normal 6 2 2 2 4 4 2 3" xfId="6250"/>
    <cellStyle name="Normal 6 2 2 2 4 4 2 3 2" xfId="25586"/>
    <cellStyle name="Normal 6 2 2 2 4 4 2 4" xfId="10228"/>
    <cellStyle name="Normal 6 2 2 2 4 4 2 4 2" xfId="29557"/>
    <cellStyle name="Normal 6 2 2 2 4 4 2 5" xfId="14029"/>
    <cellStyle name="Normal 6 2 2 2 4 4 2 5 2" xfId="33358"/>
    <cellStyle name="Normal 6 2 2 2 4 4 2 6" xfId="17722"/>
    <cellStyle name="Normal 6 2 2 2 4 4 2 6 2" xfId="37003"/>
    <cellStyle name="Normal 6 2 2 2 4 4 2 7" xfId="21953"/>
    <cellStyle name="Normal 6 2 2 2 4 4 3" xfId="2615"/>
    <cellStyle name="Normal 6 2 2 2 4 4 3 2" xfId="6252"/>
    <cellStyle name="Normal 6 2 2 2 4 4 3 2 2" xfId="25588"/>
    <cellStyle name="Normal 6 2 2 2 4 4 3 3" xfId="10230"/>
    <cellStyle name="Normal 6 2 2 2 4 4 3 3 2" xfId="29559"/>
    <cellStyle name="Normal 6 2 2 2 4 4 3 4" xfId="14031"/>
    <cellStyle name="Normal 6 2 2 2 4 4 3 4 2" xfId="33360"/>
    <cellStyle name="Normal 6 2 2 2 4 4 3 5" xfId="17724"/>
    <cellStyle name="Normal 6 2 2 2 4 4 3 5 2" xfId="37005"/>
    <cellStyle name="Normal 6 2 2 2 4 4 3 6" xfId="21955"/>
    <cellStyle name="Normal 6 2 2 2 4 4 4" xfId="6249"/>
    <cellStyle name="Normal 6 2 2 2 4 4 4 2" xfId="25585"/>
    <cellStyle name="Normal 6 2 2 2 4 4 5" xfId="10227"/>
    <cellStyle name="Normal 6 2 2 2 4 4 5 2" xfId="29556"/>
    <cellStyle name="Normal 6 2 2 2 4 4 6" xfId="14028"/>
    <cellStyle name="Normal 6 2 2 2 4 4 6 2" xfId="33357"/>
    <cellStyle name="Normal 6 2 2 2 4 4 7" xfId="17721"/>
    <cellStyle name="Normal 6 2 2 2 4 4 7 2" xfId="37002"/>
    <cellStyle name="Normal 6 2 2 2 4 4 8" xfId="21952"/>
    <cellStyle name="Normal 6 2 2 2 4 5" xfId="2616"/>
    <cellStyle name="Normal 6 2 2 2 4 5 2" xfId="2617"/>
    <cellStyle name="Normal 6 2 2 2 4 5 2 2" xfId="6254"/>
    <cellStyle name="Normal 6 2 2 2 4 5 2 2 2" xfId="25590"/>
    <cellStyle name="Normal 6 2 2 2 4 5 2 3" xfId="10232"/>
    <cellStyle name="Normal 6 2 2 2 4 5 2 3 2" xfId="29561"/>
    <cellStyle name="Normal 6 2 2 2 4 5 2 4" xfId="14033"/>
    <cellStyle name="Normal 6 2 2 2 4 5 2 4 2" xfId="33362"/>
    <cellStyle name="Normal 6 2 2 2 4 5 2 5" xfId="17726"/>
    <cellStyle name="Normal 6 2 2 2 4 5 2 5 2" xfId="37007"/>
    <cellStyle name="Normal 6 2 2 2 4 5 2 6" xfId="21957"/>
    <cellStyle name="Normal 6 2 2 2 4 5 3" xfId="6253"/>
    <cellStyle name="Normal 6 2 2 2 4 5 3 2" xfId="25589"/>
    <cellStyle name="Normal 6 2 2 2 4 5 4" xfId="10231"/>
    <cellStyle name="Normal 6 2 2 2 4 5 4 2" xfId="29560"/>
    <cellStyle name="Normal 6 2 2 2 4 5 5" xfId="14032"/>
    <cellStyle name="Normal 6 2 2 2 4 5 5 2" xfId="33361"/>
    <cellStyle name="Normal 6 2 2 2 4 5 6" xfId="17725"/>
    <cellStyle name="Normal 6 2 2 2 4 5 6 2" xfId="37006"/>
    <cellStyle name="Normal 6 2 2 2 4 5 7" xfId="21956"/>
    <cellStyle name="Normal 6 2 2 2 4 6" xfId="2618"/>
    <cellStyle name="Normal 6 2 2 2 4 6 2" xfId="6255"/>
    <cellStyle name="Normal 6 2 2 2 4 6 2 2" xfId="25591"/>
    <cellStyle name="Normal 6 2 2 2 4 6 3" xfId="10233"/>
    <cellStyle name="Normal 6 2 2 2 4 6 3 2" xfId="29562"/>
    <cellStyle name="Normal 6 2 2 2 4 6 4" xfId="14034"/>
    <cellStyle name="Normal 6 2 2 2 4 6 4 2" xfId="33363"/>
    <cellStyle name="Normal 6 2 2 2 4 6 5" xfId="17727"/>
    <cellStyle name="Normal 6 2 2 2 4 6 5 2" xfId="37008"/>
    <cellStyle name="Normal 6 2 2 2 4 6 6" xfId="21958"/>
    <cellStyle name="Normal 6 2 2 2 4 7" xfId="6240"/>
    <cellStyle name="Normal 6 2 2 2 4 7 2" xfId="25576"/>
    <cellStyle name="Normal 6 2 2 2 4 8" xfId="7830"/>
    <cellStyle name="Normal 6 2 2 2 4 8 2" xfId="27159"/>
    <cellStyle name="Normal 6 2 2 2 4 9" xfId="11631"/>
    <cellStyle name="Normal 6 2 2 2 4 9 2" xfId="30960"/>
    <cellStyle name="Normal 6 2 2 2 5" xfId="362"/>
    <cellStyle name="Normal 6 2 2 2 5 2" xfId="2619"/>
    <cellStyle name="Normal 6 2 2 2 5 2 2" xfId="2620"/>
    <cellStyle name="Normal 6 2 2 2 5 2 2 2" xfId="6258"/>
    <cellStyle name="Normal 6 2 2 2 5 2 2 2 2" xfId="25594"/>
    <cellStyle name="Normal 6 2 2 2 5 2 2 3" xfId="10235"/>
    <cellStyle name="Normal 6 2 2 2 5 2 2 3 2" xfId="29564"/>
    <cellStyle name="Normal 6 2 2 2 5 2 2 4" xfId="14036"/>
    <cellStyle name="Normal 6 2 2 2 5 2 2 4 2" xfId="33365"/>
    <cellStyle name="Normal 6 2 2 2 5 2 2 5" xfId="17730"/>
    <cellStyle name="Normal 6 2 2 2 5 2 2 5 2" xfId="37011"/>
    <cellStyle name="Normal 6 2 2 2 5 2 2 6" xfId="21960"/>
    <cellStyle name="Normal 6 2 2 2 5 2 3" xfId="6257"/>
    <cellStyle name="Normal 6 2 2 2 5 2 3 2" xfId="25593"/>
    <cellStyle name="Normal 6 2 2 2 5 2 4" xfId="10234"/>
    <cellStyle name="Normal 6 2 2 2 5 2 4 2" xfId="29563"/>
    <cellStyle name="Normal 6 2 2 2 5 2 5" xfId="14035"/>
    <cellStyle name="Normal 6 2 2 2 5 2 5 2" xfId="33364"/>
    <cellStyle name="Normal 6 2 2 2 5 2 6" xfId="17729"/>
    <cellStyle name="Normal 6 2 2 2 5 2 6 2" xfId="37010"/>
    <cellStyle name="Normal 6 2 2 2 5 2 7" xfId="21959"/>
    <cellStyle name="Normal 6 2 2 2 5 3" xfId="2621"/>
    <cellStyle name="Normal 6 2 2 2 5 3 2" xfId="6259"/>
    <cellStyle name="Normal 6 2 2 2 5 3 2 2" xfId="25595"/>
    <cellStyle name="Normal 6 2 2 2 5 3 3" xfId="10236"/>
    <cellStyle name="Normal 6 2 2 2 5 3 3 2" xfId="29565"/>
    <cellStyle name="Normal 6 2 2 2 5 3 4" xfId="14037"/>
    <cellStyle name="Normal 6 2 2 2 5 3 4 2" xfId="33366"/>
    <cellStyle name="Normal 6 2 2 2 5 3 5" xfId="17731"/>
    <cellStyle name="Normal 6 2 2 2 5 3 5 2" xfId="37012"/>
    <cellStyle name="Normal 6 2 2 2 5 3 6" xfId="21961"/>
    <cellStyle name="Normal 6 2 2 2 5 4" xfId="6256"/>
    <cellStyle name="Normal 6 2 2 2 5 4 2" xfId="25592"/>
    <cellStyle name="Normal 6 2 2 2 5 5" xfId="7979"/>
    <cellStyle name="Normal 6 2 2 2 5 5 2" xfId="27308"/>
    <cellStyle name="Normal 6 2 2 2 5 6" xfId="11780"/>
    <cellStyle name="Normal 6 2 2 2 5 6 2" xfId="31109"/>
    <cellStyle name="Normal 6 2 2 2 5 7" xfId="17728"/>
    <cellStyle name="Normal 6 2 2 2 5 7 2" xfId="37009"/>
    <cellStyle name="Normal 6 2 2 2 5 8" xfId="19704"/>
    <cellStyle name="Normal 6 2 2 2 6" xfId="2622"/>
    <cellStyle name="Normal 6 2 2 2 6 2" xfId="2623"/>
    <cellStyle name="Normal 6 2 2 2 6 2 2" xfId="2624"/>
    <cellStyle name="Normal 6 2 2 2 6 2 2 2" xfId="6262"/>
    <cellStyle name="Normal 6 2 2 2 6 2 2 2 2" xfId="25598"/>
    <cellStyle name="Normal 6 2 2 2 6 2 2 3" xfId="10239"/>
    <cellStyle name="Normal 6 2 2 2 6 2 2 3 2" xfId="29568"/>
    <cellStyle name="Normal 6 2 2 2 6 2 2 4" xfId="14040"/>
    <cellStyle name="Normal 6 2 2 2 6 2 2 4 2" xfId="33369"/>
    <cellStyle name="Normal 6 2 2 2 6 2 2 5" xfId="17734"/>
    <cellStyle name="Normal 6 2 2 2 6 2 2 5 2" xfId="37015"/>
    <cellStyle name="Normal 6 2 2 2 6 2 2 6" xfId="21964"/>
    <cellStyle name="Normal 6 2 2 2 6 2 3" xfId="6261"/>
    <cellStyle name="Normal 6 2 2 2 6 2 3 2" xfId="25597"/>
    <cellStyle name="Normal 6 2 2 2 6 2 4" xfId="10238"/>
    <cellStyle name="Normal 6 2 2 2 6 2 4 2" xfId="29567"/>
    <cellStyle name="Normal 6 2 2 2 6 2 5" xfId="14039"/>
    <cellStyle name="Normal 6 2 2 2 6 2 5 2" xfId="33368"/>
    <cellStyle name="Normal 6 2 2 2 6 2 6" xfId="17733"/>
    <cellStyle name="Normal 6 2 2 2 6 2 6 2" xfId="37014"/>
    <cellStyle name="Normal 6 2 2 2 6 2 7" xfId="21963"/>
    <cellStyle name="Normal 6 2 2 2 6 3" xfId="2625"/>
    <cellStyle name="Normal 6 2 2 2 6 3 2" xfId="6263"/>
    <cellStyle name="Normal 6 2 2 2 6 3 2 2" xfId="25599"/>
    <cellStyle name="Normal 6 2 2 2 6 3 3" xfId="10240"/>
    <cellStyle name="Normal 6 2 2 2 6 3 3 2" xfId="29569"/>
    <cellStyle name="Normal 6 2 2 2 6 3 4" xfId="14041"/>
    <cellStyle name="Normal 6 2 2 2 6 3 4 2" xfId="33370"/>
    <cellStyle name="Normal 6 2 2 2 6 3 5" xfId="17735"/>
    <cellStyle name="Normal 6 2 2 2 6 3 5 2" xfId="37016"/>
    <cellStyle name="Normal 6 2 2 2 6 3 6" xfId="21965"/>
    <cellStyle name="Normal 6 2 2 2 6 4" xfId="6260"/>
    <cellStyle name="Normal 6 2 2 2 6 4 2" xfId="25596"/>
    <cellStyle name="Normal 6 2 2 2 6 5" xfId="10237"/>
    <cellStyle name="Normal 6 2 2 2 6 5 2" xfId="29566"/>
    <cellStyle name="Normal 6 2 2 2 6 6" xfId="14038"/>
    <cellStyle name="Normal 6 2 2 2 6 6 2" xfId="33367"/>
    <cellStyle name="Normal 6 2 2 2 6 7" xfId="17732"/>
    <cellStyle name="Normal 6 2 2 2 6 7 2" xfId="37013"/>
    <cellStyle name="Normal 6 2 2 2 6 8" xfId="21962"/>
    <cellStyle name="Normal 6 2 2 2 7" xfId="2626"/>
    <cellStyle name="Normal 6 2 2 2 7 2" xfId="2627"/>
    <cellStyle name="Normal 6 2 2 2 7 2 2" xfId="2628"/>
    <cellStyle name="Normal 6 2 2 2 7 2 2 2" xfId="6266"/>
    <cellStyle name="Normal 6 2 2 2 7 2 2 2 2" xfId="25602"/>
    <cellStyle name="Normal 6 2 2 2 7 2 2 3" xfId="10243"/>
    <cellStyle name="Normal 6 2 2 2 7 2 2 3 2" xfId="29572"/>
    <cellStyle name="Normal 6 2 2 2 7 2 2 4" xfId="14044"/>
    <cellStyle name="Normal 6 2 2 2 7 2 2 4 2" xfId="33373"/>
    <cellStyle name="Normal 6 2 2 2 7 2 2 5" xfId="17738"/>
    <cellStyle name="Normal 6 2 2 2 7 2 2 5 2" xfId="37019"/>
    <cellStyle name="Normal 6 2 2 2 7 2 2 6" xfId="21968"/>
    <cellStyle name="Normal 6 2 2 2 7 2 3" xfId="6265"/>
    <cellStyle name="Normal 6 2 2 2 7 2 3 2" xfId="25601"/>
    <cellStyle name="Normal 6 2 2 2 7 2 4" xfId="10242"/>
    <cellStyle name="Normal 6 2 2 2 7 2 4 2" xfId="29571"/>
    <cellStyle name="Normal 6 2 2 2 7 2 5" xfId="14043"/>
    <cellStyle name="Normal 6 2 2 2 7 2 5 2" xfId="33372"/>
    <cellStyle name="Normal 6 2 2 2 7 2 6" xfId="17737"/>
    <cellStyle name="Normal 6 2 2 2 7 2 6 2" xfId="37018"/>
    <cellStyle name="Normal 6 2 2 2 7 2 7" xfId="21967"/>
    <cellStyle name="Normal 6 2 2 2 7 3" xfId="2629"/>
    <cellStyle name="Normal 6 2 2 2 7 3 2" xfId="6267"/>
    <cellStyle name="Normal 6 2 2 2 7 3 2 2" xfId="25603"/>
    <cellStyle name="Normal 6 2 2 2 7 3 3" xfId="10244"/>
    <cellStyle name="Normal 6 2 2 2 7 3 3 2" xfId="29573"/>
    <cellStyle name="Normal 6 2 2 2 7 3 4" xfId="14045"/>
    <cellStyle name="Normal 6 2 2 2 7 3 4 2" xfId="33374"/>
    <cellStyle name="Normal 6 2 2 2 7 3 5" xfId="17739"/>
    <cellStyle name="Normal 6 2 2 2 7 3 5 2" xfId="37020"/>
    <cellStyle name="Normal 6 2 2 2 7 3 6" xfId="21969"/>
    <cellStyle name="Normal 6 2 2 2 7 4" xfId="6264"/>
    <cellStyle name="Normal 6 2 2 2 7 4 2" xfId="25600"/>
    <cellStyle name="Normal 6 2 2 2 7 5" xfId="10241"/>
    <cellStyle name="Normal 6 2 2 2 7 5 2" xfId="29570"/>
    <cellStyle name="Normal 6 2 2 2 7 6" xfId="14042"/>
    <cellStyle name="Normal 6 2 2 2 7 6 2" xfId="33371"/>
    <cellStyle name="Normal 6 2 2 2 7 7" xfId="17736"/>
    <cellStyle name="Normal 6 2 2 2 7 7 2" xfId="37017"/>
    <cellStyle name="Normal 6 2 2 2 7 8" xfId="21966"/>
    <cellStyle name="Normal 6 2 2 2 8" xfId="2630"/>
    <cellStyle name="Normal 6 2 2 2 8 2" xfId="2631"/>
    <cellStyle name="Normal 6 2 2 2 8 2 2" xfId="2632"/>
    <cellStyle name="Normal 6 2 2 2 8 2 2 2" xfId="6270"/>
    <cellStyle name="Normal 6 2 2 2 8 2 2 2 2" xfId="25606"/>
    <cellStyle name="Normal 6 2 2 2 8 2 2 3" xfId="10247"/>
    <cellStyle name="Normal 6 2 2 2 8 2 2 3 2" xfId="29576"/>
    <cellStyle name="Normal 6 2 2 2 8 2 2 4" xfId="14048"/>
    <cellStyle name="Normal 6 2 2 2 8 2 2 4 2" xfId="33377"/>
    <cellStyle name="Normal 6 2 2 2 8 2 2 5" xfId="17742"/>
    <cellStyle name="Normal 6 2 2 2 8 2 2 5 2" xfId="37023"/>
    <cellStyle name="Normal 6 2 2 2 8 2 2 6" xfId="21972"/>
    <cellStyle name="Normal 6 2 2 2 8 2 3" xfId="6269"/>
    <cellStyle name="Normal 6 2 2 2 8 2 3 2" xfId="25605"/>
    <cellStyle name="Normal 6 2 2 2 8 2 4" xfId="10246"/>
    <cellStyle name="Normal 6 2 2 2 8 2 4 2" xfId="29575"/>
    <cellStyle name="Normal 6 2 2 2 8 2 5" xfId="14047"/>
    <cellStyle name="Normal 6 2 2 2 8 2 5 2" xfId="33376"/>
    <cellStyle name="Normal 6 2 2 2 8 2 6" xfId="17741"/>
    <cellStyle name="Normal 6 2 2 2 8 2 6 2" xfId="37022"/>
    <cellStyle name="Normal 6 2 2 2 8 2 7" xfId="21971"/>
    <cellStyle name="Normal 6 2 2 2 8 3" xfId="2633"/>
    <cellStyle name="Normal 6 2 2 2 8 3 2" xfId="6271"/>
    <cellStyle name="Normal 6 2 2 2 8 3 2 2" xfId="25607"/>
    <cellStyle name="Normal 6 2 2 2 8 3 3" xfId="10248"/>
    <cellStyle name="Normal 6 2 2 2 8 3 3 2" xfId="29577"/>
    <cellStyle name="Normal 6 2 2 2 8 3 4" xfId="14049"/>
    <cellStyle name="Normal 6 2 2 2 8 3 4 2" xfId="33378"/>
    <cellStyle name="Normal 6 2 2 2 8 3 5" xfId="17743"/>
    <cellStyle name="Normal 6 2 2 2 8 3 5 2" xfId="37024"/>
    <cellStyle name="Normal 6 2 2 2 8 3 6" xfId="21973"/>
    <cellStyle name="Normal 6 2 2 2 8 4" xfId="6268"/>
    <cellStyle name="Normal 6 2 2 2 8 4 2" xfId="25604"/>
    <cellStyle name="Normal 6 2 2 2 8 5" xfId="10245"/>
    <cellStyle name="Normal 6 2 2 2 8 5 2" xfId="29574"/>
    <cellStyle name="Normal 6 2 2 2 8 6" xfId="14046"/>
    <cellStyle name="Normal 6 2 2 2 8 6 2" xfId="33375"/>
    <cellStyle name="Normal 6 2 2 2 8 7" xfId="17740"/>
    <cellStyle name="Normal 6 2 2 2 8 7 2" xfId="37021"/>
    <cellStyle name="Normal 6 2 2 2 8 8" xfId="21970"/>
    <cellStyle name="Normal 6 2 2 2 9" xfId="2634"/>
    <cellStyle name="Normal 6 2 2 2 9 2" xfId="2635"/>
    <cellStyle name="Normal 6 2 2 2 9 2 2" xfId="6273"/>
    <cellStyle name="Normal 6 2 2 2 9 2 2 2" xfId="25609"/>
    <cellStyle name="Normal 6 2 2 2 9 2 3" xfId="10250"/>
    <cellStyle name="Normal 6 2 2 2 9 2 3 2" xfId="29579"/>
    <cellStyle name="Normal 6 2 2 2 9 2 4" xfId="14051"/>
    <cellStyle name="Normal 6 2 2 2 9 2 4 2" xfId="33380"/>
    <cellStyle name="Normal 6 2 2 2 9 2 5" xfId="17745"/>
    <cellStyle name="Normal 6 2 2 2 9 2 5 2" xfId="37026"/>
    <cellStyle name="Normal 6 2 2 2 9 2 6" xfId="21975"/>
    <cellStyle name="Normal 6 2 2 2 9 3" xfId="6272"/>
    <cellStyle name="Normal 6 2 2 2 9 3 2" xfId="25608"/>
    <cellStyle name="Normal 6 2 2 2 9 4" xfId="10249"/>
    <cellStyle name="Normal 6 2 2 2 9 4 2" xfId="29578"/>
    <cellStyle name="Normal 6 2 2 2 9 5" xfId="14050"/>
    <cellStyle name="Normal 6 2 2 2 9 5 2" xfId="33379"/>
    <cellStyle name="Normal 6 2 2 2 9 6" xfId="17744"/>
    <cellStyle name="Normal 6 2 2 2 9 6 2" xfId="37025"/>
    <cellStyle name="Normal 6 2 2 2 9 7" xfId="21974"/>
    <cellStyle name="Normal 6 2 2 3" xfId="144"/>
    <cellStyle name="Normal 6 2 2 3 10" xfId="6274"/>
    <cellStyle name="Normal 6 2 2 3 10 2" xfId="25610"/>
    <cellStyle name="Normal 6 2 2 3 11" xfId="7790"/>
    <cellStyle name="Normal 6 2 2 3 11 2" xfId="27119"/>
    <cellStyle name="Normal 6 2 2 3 12" xfId="11591"/>
    <cellStyle name="Normal 6 2 2 3 12 2" xfId="30920"/>
    <cellStyle name="Normal 6 2 2 3 13" xfId="17746"/>
    <cellStyle name="Normal 6 2 2 3 13 2" xfId="37027"/>
    <cellStyle name="Normal 6 2 2 3 14" xfId="19515"/>
    <cellStyle name="Normal 6 2 2 3 2" xfId="293"/>
    <cellStyle name="Normal 6 2 2 3 2 10" xfId="17747"/>
    <cellStyle name="Normal 6 2 2 3 2 10 2" xfId="37028"/>
    <cellStyle name="Normal 6 2 2 3 2 11" xfId="19661"/>
    <cellStyle name="Normal 6 2 2 3 2 2" xfId="541"/>
    <cellStyle name="Normal 6 2 2 3 2 2 2" xfId="2636"/>
    <cellStyle name="Normal 6 2 2 3 2 2 2 2" xfId="2637"/>
    <cellStyle name="Normal 6 2 2 3 2 2 2 2 2" xfId="6278"/>
    <cellStyle name="Normal 6 2 2 3 2 2 2 2 2 2" xfId="25614"/>
    <cellStyle name="Normal 6 2 2 3 2 2 2 2 3" xfId="10252"/>
    <cellStyle name="Normal 6 2 2 3 2 2 2 2 3 2" xfId="29581"/>
    <cellStyle name="Normal 6 2 2 3 2 2 2 2 4" xfId="14053"/>
    <cellStyle name="Normal 6 2 2 3 2 2 2 2 4 2" xfId="33382"/>
    <cellStyle name="Normal 6 2 2 3 2 2 2 2 5" xfId="17750"/>
    <cellStyle name="Normal 6 2 2 3 2 2 2 2 5 2" xfId="37031"/>
    <cellStyle name="Normal 6 2 2 3 2 2 2 2 6" xfId="21977"/>
    <cellStyle name="Normal 6 2 2 3 2 2 2 3" xfId="6277"/>
    <cellStyle name="Normal 6 2 2 3 2 2 2 3 2" xfId="25613"/>
    <cellStyle name="Normal 6 2 2 3 2 2 2 4" xfId="10251"/>
    <cellStyle name="Normal 6 2 2 3 2 2 2 4 2" xfId="29580"/>
    <cellStyle name="Normal 6 2 2 3 2 2 2 5" xfId="14052"/>
    <cellStyle name="Normal 6 2 2 3 2 2 2 5 2" xfId="33381"/>
    <cellStyle name="Normal 6 2 2 3 2 2 2 6" xfId="17749"/>
    <cellStyle name="Normal 6 2 2 3 2 2 2 6 2" xfId="37030"/>
    <cellStyle name="Normal 6 2 2 3 2 2 2 7" xfId="21976"/>
    <cellStyle name="Normal 6 2 2 3 2 2 3" xfId="2638"/>
    <cellStyle name="Normal 6 2 2 3 2 2 3 2" xfId="6279"/>
    <cellStyle name="Normal 6 2 2 3 2 2 3 2 2" xfId="25615"/>
    <cellStyle name="Normal 6 2 2 3 2 2 3 3" xfId="10253"/>
    <cellStyle name="Normal 6 2 2 3 2 2 3 3 2" xfId="29582"/>
    <cellStyle name="Normal 6 2 2 3 2 2 3 4" xfId="14054"/>
    <cellStyle name="Normal 6 2 2 3 2 2 3 4 2" xfId="33383"/>
    <cellStyle name="Normal 6 2 2 3 2 2 3 5" xfId="17751"/>
    <cellStyle name="Normal 6 2 2 3 2 2 3 5 2" xfId="37032"/>
    <cellStyle name="Normal 6 2 2 3 2 2 3 6" xfId="21978"/>
    <cellStyle name="Normal 6 2 2 3 2 2 4" xfId="6276"/>
    <cellStyle name="Normal 6 2 2 3 2 2 4 2" xfId="25612"/>
    <cellStyle name="Normal 6 2 2 3 2 2 5" xfId="8158"/>
    <cellStyle name="Normal 6 2 2 3 2 2 5 2" xfId="27487"/>
    <cellStyle name="Normal 6 2 2 3 2 2 6" xfId="11959"/>
    <cellStyle name="Normal 6 2 2 3 2 2 6 2" xfId="31288"/>
    <cellStyle name="Normal 6 2 2 3 2 2 7" xfId="17748"/>
    <cellStyle name="Normal 6 2 2 3 2 2 7 2" xfId="37029"/>
    <cellStyle name="Normal 6 2 2 3 2 2 8" xfId="19883"/>
    <cellStyle name="Normal 6 2 2 3 2 3" xfId="2639"/>
    <cellStyle name="Normal 6 2 2 3 2 3 2" xfId="2640"/>
    <cellStyle name="Normal 6 2 2 3 2 3 2 2" xfId="2641"/>
    <cellStyle name="Normal 6 2 2 3 2 3 2 2 2" xfId="6282"/>
    <cellStyle name="Normal 6 2 2 3 2 3 2 2 2 2" xfId="25618"/>
    <cellStyle name="Normal 6 2 2 3 2 3 2 2 3" xfId="10256"/>
    <cellStyle name="Normal 6 2 2 3 2 3 2 2 3 2" xfId="29585"/>
    <cellStyle name="Normal 6 2 2 3 2 3 2 2 4" xfId="14057"/>
    <cellStyle name="Normal 6 2 2 3 2 3 2 2 4 2" xfId="33386"/>
    <cellStyle name="Normal 6 2 2 3 2 3 2 2 5" xfId="17754"/>
    <cellStyle name="Normal 6 2 2 3 2 3 2 2 5 2" xfId="37035"/>
    <cellStyle name="Normal 6 2 2 3 2 3 2 2 6" xfId="21981"/>
    <cellStyle name="Normal 6 2 2 3 2 3 2 3" xfId="6281"/>
    <cellStyle name="Normal 6 2 2 3 2 3 2 3 2" xfId="25617"/>
    <cellStyle name="Normal 6 2 2 3 2 3 2 4" xfId="10255"/>
    <cellStyle name="Normal 6 2 2 3 2 3 2 4 2" xfId="29584"/>
    <cellStyle name="Normal 6 2 2 3 2 3 2 5" xfId="14056"/>
    <cellStyle name="Normal 6 2 2 3 2 3 2 5 2" xfId="33385"/>
    <cellStyle name="Normal 6 2 2 3 2 3 2 6" xfId="17753"/>
    <cellStyle name="Normal 6 2 2 3 2 3 2 6 2" xfId="37034"/>
    <cellStyle name="Normal 6 2 2 3 2 3 2 7" xfId="21980"/>
    <cellStyle name="Normal 6 2 2 3 2 3 3" xfId="2642"/>
    <cellStyle name="Normal 6 2 2 3 2 3 3 2" xfId="6283"/>
    <cellStyle name="Normal 6 2 2 3 2 3 3 2 2" xfId="25619"/>
    <cellStyle name="Normal 6 2 2 3 2 3 3 3" xfId="10257"/>
    <cellStyle name="Normal 6 2 2 3 2 3 3 3 2" xfId="29586"/>
    <cellStyle name="Normal 6 2 2 3 2 3 3 4" xfId="14058"/>
    <cellStyle name="Normal 6 2 2 3 2 3 3 4 2" xfId="33387"/>
    <cellStyle name="Normal 6 2 2 3 2 3 3 5" xfId="17755"/>
    <cellStyle name="Normal 6 2 2 3 2 3 3 5 2" xfId="37036"/>
    <cellStyle name="Normal 6 2 2 3 2 3 3 6" xfId="21982"/>
    <cellStyle name="Normal 6 2 2 3 2 3 4" xfId="6280"/>
    <cellStyle name="Normal 6 2 2 3 2 3 4 2" xfId="25616"/>
    <cellStyle name="Normal 6 2 2 3 2 3 5" xfId="10254"/>
    <cellStyle name="Normal 6 2 2 3 2 3 5 2" xfId="29583"/>
    <cellStyle name="Normal 6 2 2 3 2 3 6" xfId="14055"/>
    <cellStyle name="Normal 6 2 2 3 2 3 6 2" xfId="33384"/>
    <cellStyle name="Normal 6 2 2 3 2 3 7" xfId="17752"/>
    <cellStyle name="Normal 6 2 2 3 2 3 7 2" xfId="37033"/>
    <cellStyle name="Normal 6 2 2 3 2 3 8" xfId="21979"/>
    <cellStyle name="Normal 6 2 2 3 2 4" xfId="2643"/>
    <cellStyle name="Normal 6 2 2 3 2 4 2" xfId="2644"/>
    <cellStyle name="Normal 6 2 2 3 2 4 2 2" xfId="2645"/>
    <cellStyle name="Normal 6 2 2 3 2 4 2 2 2" xfId="6286"/>
    <cellStyle name="Normal 6 2 2 3 2 4 2 2 2 2" xfId="25622"/>
    <cellStyle name="Normal 6 2 2 3 2 4 2 2 3" xfId="10260"/>
    <cellStyle name="Normal 6 2 2 3 2 4 2 2 3 2" xfId="29589"/>
    <cellStyle name="Normal 6 2 2 3 2 4 2 2 4" xfId="14061"/>
    <cellStyle name="Normal 6 2 2 3 2 4 2 2 4 2" xfId="33390"/>
    <cellStyle name="Normal 6 2 2 3 2 4 2 2 5" xfId="17758"/>
    <cellStyle name="Normal 6 2 2 3 2 4 2 2 5 2" xfId="37039"/>
    <cellStyle name="Normal 6 2 2 3 2 4 2 2 6" xfId="21985"/>
    <cellStyle name="Normal 6 2 2 3 2 4 2 3" xfId="6285"/>
    <cellStyle name="Normal 6 2 2 3 2 4 2 3 2" xfId="25621"/>
    <cellStyle name="Normal 6 2 2 3 2 4 2 4" xfId="10259"/>
    <cellStyle name="Normal 6 2 2 3 2 4 2 4 2" xfId="29588"/>
    <cellStyle name="Normal 6 2 2 3 2 4 2 5" xfId="14060"/>
    <cellStyle name="Normal 6 2 2 3 2 4 2 5 2" xfId="33389"/>
    <cellStyle name="Normal 6 2 2 3 2 4 2 6" xfId="17757"/>
    <cellStyle name="Normal 6 2 2 3 2 4 2 6 2" xfId="37038"/>
    <cellStyle name="Normal 6 2 2 3 2 4 2 7" xfId="21984"/>
    <cellStyle name="Normal 6 2 2 3 2 4 3" xfId="2646"/>
    <cellStyle name="Normal 6 2 2 3 2 4 3 2" xfId="6287"/>
    <cellStyle name="Normal 6 2 2 3 2 4 3 2 2" xfId="25623"/>
    <cellStyle name="Normal 6 2 2 3 2 4 3 3" xfId="10261"/>
    <cellStyle name="Normal 6 2 2 3 2 4 3 3 2" xfId="29590"/>
    <cellStyle name="Normal 6 2 2 3 2 4 3 4" xfId="14062"/>
    <cellStyle name="Normal 6 2 2 3 2 4 3 4 2" xfId="33391"/>
    <cellStyle name="Normal 6 2 2 3 2 4 3 5" xfId="17759"/>
    <cellStyle name="Normal 6 2 2 3 2 4 3 5 2" xfId="37040"/>
    <cellStyle name="Normal 6 2 2 3 2 4 3 6" xfId="21986"/>
    <cellStyle name="Normal 6 2 2 3 2 4 4" xfId="6284"/>
    <cellStyle name="Normal 6 2 2 3 2 4 4 2" xfId="25620"/>
    <cellStyle name="Normal 6 2 2 3 2 4 5" xfId="10258"/>
    <cellStyle name="Normal 6 2 2 3 2 4 5 2" xfId="29587"/>
    <cellStyle name="Normal 6 2 2 3 2 4 6" xfId="14059"/>
    <cellStyle name="Normal 6 2 2 3 2 4 6 2" xfId="33388"/>
    <cellStyle name="Normal 6 2 2 3 2 4 7" xfId="17756"/>
    <cellStyle name="Normal 6 2 2 3 2 4 7 2" xfId="37037"/>
    <cellStyle name="Normal 6 2 2 3 2 4 8" xfId="21983"/>
    <cellStyle name="Normal 6 2 2 3 2 5" xfId="2647"/>
    <cellStyle name="Normal 6 2 2 3 2 5 2" xfId="2648"/>
    <cellStyle name="Normal 6 2 2 3 2 5 2 2" xfId="6289"/>
    <cellStyle name="Normal 6 2 2 3 2 5 2 2 2" xfId="25625"/>
    <cellStyle name="Normal 6 2 2 3 2 5 2 3" xfId="10263"/>
    <cellStyle name="Normal 6 2 2 3 2 5 2 3 2" xfId="29592"/>
    <cellStyle name="Normal 6 2 2 3 2 5 2 4" xfId="14064"/>
    <cellStyle name="Normal 6 2 2 3 2 5 2 4 2" xfId="33393"/>
    <cellStyle name="Normal 6 2 2 3 2 5 2 5" xfId="17761"/>
    <cellStyle name="Normal 6 2 2 3 2 5 2 5 2" xfId="37042"/>
    <cellStyle name="Normal 6 2 2 3 2 5 2 6" xfId="21988"/>
    <cellStyle name="Normal 6 2 2 3 2 5 3" xfId="6288"/>
    <cellStyle name="Normal 6 2 2 3 2 5 3 2" xfId="25624"/>
    <cellStyle name="Normal 6 2 2 3 2 5 4" xfId="10262"/>
    <cellStyle name="Normal 6 2 2 3 2 5 4 2" xfId="29591"/>
    <cellStyle name="Normal 6 2 2 3 2 5 5" xfId="14063"/>
    <cellStyle name="Normal 6 2 2 3 2 5 5 2" xfId="33392"/>
    <cellStyle name="Normal 6 2 2 3 2 5 6" xfId="17760"/>
    <cellStyle name="Normal 6 2 2 3 2 5 6 2" xfId="37041"/>
    <cellStyle name="Normal 6 2 2 3 2 5 7" xfId="21987"/>
    <cellStyle name="Normal 6 2 2 3 2 6" xfId="2649"/>
    <cellStyle name="Normal 6 2 2 3 2 6 2" xfId="6290"/>
    <cellStyle name="Normal 6 2 2 3 2 6 2 2" xfId="25626"/>
    <cellStyle name="Normal 6 2 2 3 2 6 3" xfId="10264"/>
    <cellStyle name="Normal 6 2 2 3 2 6 3 2" xfId="29593"/>
    <cellStyle name="Normal 6 2 2 3 2 6 4" xfId="14065"/>
    <cellStyle name="Normal 6 2 2 3 2 6 4 2" xfId="33394"/>
    <cellStyle name="Normal 6 2 2 3 2 6 5" xfId="17762"/>
    <cellStyle name="Normal 6 2 2 3 2 6 5 2" xfId="37043"/>
    <cellStyle name="Normal 6 2 2 3 2 6 6" xfId="21989"/>
    <cellStyle name="Normal 6 2 2 3 2 7" xfId="6275"/>
    <cellStyle name="Normal 6 2 2 3 2 7 2" xfId="25611"/>
    <cellStyle name="Normal 6 2 2 3 2 8" xfId="7936"/>
    <cellStyle name="Normal 6 2 2 3 2 8 2" xfId="27265"/>
    <cellStyle name="Normal 6 2 2 3 2 9" xfId="11737"/>
    <cellStyle name="Normal 6 2 2 3 2 9 2" xfId="31066"/>
    <cellStyle name="Normal 6 2 2 3 3" xfId="219"/>
    <cellStyle name="Normal 6 2 2 3 3 10" xfId="17763"/>
    <cellStyle name="Normal 6 2 2 3 3 10 2" xfId="37044"/>
    <cellStyle name="Normal 6 2 2 3 3 11" xfId="19588"/>
    <cellStyle name="Normal 6 2 2 3 3 2" xfId="468"/>
    <cellStyle name="Normal 6 2 2 3 3 2 2" xfId="2650"/>
    <cellStyle name="Normal 6 2 2 3 3 2 2 2" xfId="2651"/>
    <cellStyle name="Normal 6 2 2 3 3 2 2 2 2" xfId="6294"/>
    <cellStyle name="Normal 6 2 2 3 3 2 2 2 2 2" xfId="25630"/>
    <cellStyle name="Normal 6 2 2 3 3 2 2 2 3" xfId="10266"/>
    <cellStyle name="Normal 6 2 2 3 3 2 2 2 3 2" xfId="29595"/>
    <cellStyle name="Normal 6 2 2 3 3 2 2 2 4" xfId="14067"/>
    <cellStyle name="Normal 6 2 2 3 3 2 2 2 4 2" xfId="33396"/>
    <cellStyle name="Normal 6 2 2 3 3 2 2 2 5" xfId="17766"/>
    <cellStyle name="Normal 6 2 2 3 3 2 2 2 5 2" xfId="37047"/>
    <cellStyle name="Normal 6 2 2 3 3 2 2 2 6" xfId="21991"/>
    <cellStyle name="Normal 6 2 2 3 3 2 2 3" xfId="6293"/>
    <cellStyle name="Normal 6 2 2 3 3 2 2 3 2" xfId="25629"/>
    <cellStyle name="Normal 6 2 2 3 3 2 2 4" xfId="10265"/>
    <cellStyle name="Normal 6 2 2 3 3 2 2 4 2" xfId="29594"/>
    <cellStyle name="Normal 6 2 2 3 3 2 2 5" xfId="14066"/>
    <cellStyle name="Normal 6 2 2 3 3 2 2 5 2" xfId="33395"/>
    <cellStyle name="Normal 6 2 2 3 3 2 2 6" xfId="17765"/>
    <cellStyle name="Normal 6 2 2 3 3 2 2 6 2" xfId="37046"/>
    <cellStyle name="Normal 6 2 2 3 3 2 2 7" xfId="21990"/>
    <cellStyle name="Normal 6 2 2 3 3 2 3" xfId="2652"/>
    <cellStyle name="Normal 6 2 2 3 3 2 3 2" xfId="6295"/>
    <cellStyle name="Normal 6 2 2 3 3 2 3 2 2" xfId="25631"/>
    <cellStyle name="Normal 6 2 2 3 3 2 3 3" xfId="10267"/>
    <cellStyle name="Normal 6 2 2 3 3 2 3 3 2" xfId="29596"/>
    <cellStyle name="Normal 6 2 2 3 3 2 3 4" xfId="14068"/>
    <cellStyle name="Normal 6 2 2 3 3 2 3 4 2" xfId="33397"/>
    <cellStyle name="Normal 6 2 2 3 3 2 3 5" xfId="17767"/>
    <cellStyle name="Normal 6 2 2 3 3 2 3 5 2" xfId="37048"/>
    <cellStyle name="Normal 6 2 2 3 3 2 3 6" xfId="21992"/>
    <cellStyle name="Normal 6 2 2 3 3 2 4" xfId="6292"/>
    <cellStyle name="Normal 6 2 2 3 3 2 4 2" xfId="25628"/>
    <cellStyle name="Normal 6 2 2 3 3 2 5" xfId="8085"/>
    <cellStyle name="Normal 6 2 2 3 3 2 5 2" xfId="27414"/>
    <cellStyle name="Normal 6 2 2 3 3 2 6" xfId="11886"/>
    <cellStyle name="Normal 6 2 2 3 3 2 6 2" xfId="31215"/>
    <cellStyle name="Normal 6 2 2 3 3 2 7" xfId="17764"/>
    <cellStyle name="Normal 6 2 2 3 3 2 7 2" xfId="37045"/>
    <cellStyle name="Normal 6 2 2 3 3 2 8" xfId="19810"/>
    <cellStyle name="Normal 6 2 2 3 3 3" xfId="2653"/>
    <cellStyle name="Normal 6 2 2 3 3 3 2" xfId="2654"/>
    <cellStyle name="Normal 6 2 2 3 3 3 2 2" xfId="2655"/>
    <cellStyle name="Normal 6 2 2 3 3 3 2 2 2" xfId="6298"/>
    <cellStyle name="Normal 6 2 2 3 3 3 2 2 2 2" xfId="25634"/>
    <cellStyle name="Normal 6 2 2 3 3 3 2 2 3" xfId="10270"/>
    <cellStyle name="Normal 6 2 2 3 3 3 2 2 3 2" xfId="29599"/>
    <cellStyle name="Normal 6 2 2 3 3 3 2 2 4" xfId="14071"/>
    <cellStyle name="Normal 6 2 2 3 3 3 2 2 4 2" xfId="33400"/>
    <cellStyle name="Normal 6 2 2 3 3 3 2 2 5" xfId="17770"/>
    <cellStyle name="Normal 6 2 2 3 3 3 2 2 5 2" xfId="37051"/>
    <cellStyle name="Normal 6 2 2 3 3 3 2 2 6" xfId="21995"/>
    <cellStyle name="Normal 6 2 2 3 3 3 2 3" xfId="6297"/>
    <cellStyle name="Normal 6 2 2 3 3 3 2 3 2" xfId="25633"/>
    <cellStyle name="Normal 6 2 2 3 3 3 2 4" xfId="10269"/>
    <cellStyle name="Normal 6 2 2 3 3 3 2 4 2" xfId="29598"/>
    <cellStyle name="Normal 6 2 2 3 3 3 2 5" xfId="14070"/>
    <cellStyle name="Normal 6 2 2 3 3 3 2 5 2" xfId="33399"/>
    <cellStyle name="Normal 6 2 2 3 3 3 2 6" xfId="17769"/>
    <cellStyle name="Normal 6 2 2 3 3 3 2 6 2" xfId="37050"/>
    <cellStyle name="Normal 6 2 2 3 3 3 2 7" xfId="21994"/>
    <cellStyle name="Normal 6 2 2 3 3 3 3" xfId="2656"/>
    <cellStyle name="Normal 6 2 2 3 3 3 3 2" xfId="6299"/>
    <cellStyle name="Normal 6 2 2 3 3 3 3 2 2" xfId="25635"/>
    <cellStyle name="Normal 6 2 2 3 3 3 3 3" xfId="10271"/>
    <cellStyle name="Normal 6 2 2 3 3 3 3 3 2" xfId="29600"/>
    <cellStyle name="Normal 6 2 2 3 3 3 3 4" xfId="14072"/>
    <cellStyle name="Normal 6 2 2 3 3 3 3 4 2" xfId="33401"/>
    <cellStyle name="Normal 6 2 2 3 3 3 3 5" xfId="17771"/>
    <cellStyle name="Normal 6 2 2 3 3 3 3 5 2" xfId="37052"/>
    <cellStyle name="Normal 6 2 2 3 3 3 3 6" xfId="21996"/>
    <cellStyle name="Normal 6 2 2 3 3 3 4" xfId="6296"/>
    <cellStyle name="Normal 6 2 2 3 3 3 4 2" xfId="25632"/>
    <cellStyle name="Normal 6 2 2 3 3 3 5" xfId="10268"/>
    <cellStyle name="Normal 6 2 2 3 3 3 5 2" xfId="29597"/>
    <cellStyle name="Normal 6 2 2 3 3 3 6" xfId="14069"/>
    <cellStyle name="Normal 6 2 2 3 3 3 6 2" xfId="33398"/>
    <cellStyle name="Normal 6 2 2 3 3 3 7" xfId="17768"/>
    <cellStyle name="Normal 6 2 2 3 3 3 7 2" xfId="37049"/>
    <cellStyle name="Normal 6 2 2 3 3 3 8" xfId="21993"/>
    <cellStyle name="Normal 6 2 2 3 3 4" xfId="2657"/>
    <cellStyle name="Normal 6 2 2 3 3 4 2" xfId="2658"/>
    <cellStyle name="Normal 6 2 2 3 3 4 2 2" xfId="2659"/>
    <cellStyle name="Normal 6 2 2 3 3 4 2 2 2" xfId="6302"/>
    <cellStyle name="Normal 6 2 2 3 3 4 2 2 2 2" xfId="25638"/>
    <cellStyle name="Normal 6 2 2 3 3 4 2 2 3" xfId="10274"/>
    <cellStyle name="Normal 6 2 2 3 3 4 2 2 3 2" xfId="29603"/>
    <cellStyle name="Normal 6 2 2 3 3 4 2 2 4" xfId="14075"/>
    <cellStyle name="Normal 6 2 2 3 3 4 2 2 4 2" xfId="33404"/>
    <cellStyle name="Normal 6 2 2 3 3 4 2 2 5" xfId="17774"/>
    <cellStyle name="Normal 6 2 2 3 3 4 2 2 5 2" xfId="37055"/>
    <cellStyle name="Normal 6 2 2 3 3 4 2 2 6" xfId="21999"/>
    <cellStyle name="Normal 6 2 2 3 3 4 2 3" xfId="6301"/>
    <cellStyle name="Normal 6 2 2 3 3 4 2 3 2" xfId="25637"/>
    <cellStyle name="Normal 6 2 2 3 3 4 2 4" xfId="10273"/>
    <cellStyle name="Normal 6 2 2 3 3 4 2 4 2" xfId="29602"/>
    <cellStyle name="Normal 6 2 2 3 3 4 2 5" xfId="14074"/>
    <cellStyle name="Normal 6 2 2 3 3 4 2 5 2" xfId="33403"/>
    <cellStyle name="Normal 6 2 2 3 3 4 2 6" xfId="17773"/>
    <cellStyle name="Normal 6 2 2 3 3 4 2 6 2" xfId="37054"/>
    <cellStyle name="Normal 6 2 2 3 3 4 2 7" xfId="21998"/>
    <cellStyle name="Normal 6 2 2 3 3 4 3" xfId="2660"/>
    <cellStyle name="Normal 6 2 2 3 3 4 3 2" xfId="6303"/>
    <cellStyle name="Normal 6 2 2 3 3 4 3 2 2" xfId="25639"/>
    <cellStyle name="Normal 6 2 2 3 3 4 3 3" xfId="10275"/>
    <cellStyle name="Normal 6 2 2 3 3 4 3 3 2" xfId="29604"/>
    <cellStyle name="Normal 6 2 2 3 3 4 3 4" xfId="14076"/>
    <cellStyle name="Normal 6 2 2 3 3 4 3 4 2" xfId="33405"/>
    <cellStyle name="Normal 6 2 2 3 3 4 3 5" xfId="17775"/>
    <cellStyle name="Normal 6 2 2 3 3 4 3 5 2" xfId="37056"/>
    <cellStyle name="Normal 6 2 2 3 3 4 3 6" xfId="22000"/>
    <cellStyle name="Normal 6 2 2 3 3 4 4" xfId="6300"/>
    <cellStyle name="Normal 6 2 2 3 3 4 4 2" xfId="25636"/>
    <cellStyle name="Normal 6 2 2 3 3 4 5" xfId="10272"/>
    <cellStyle name="Normal 6 2 2 3 3 4 5 2" xfId="29601"/>
    <cellStyle name="Normal 6 2 2 3 3 4 6" xfId="14073"/>
    <cellStyle name="Normal 6 2 2 3 3 4 6 2" xfId="33402"/>
    <cellStyle name="Normal 6 2 2 3 3 4 7" xfId="17772"/>
    <cellStyle name="Normal 6 2 2 3 3 4 7 2" xfId="37053"/>
    <cellStyle name="Normal 6 2 2 3 3 4 8" xfId="21997"/>
    <cellStyle name="Normal 6 2 2 3 3 5" xfId="2661"/>
    <cellStyle name="Normal 6 2 2 3 3 5 2" xfId="2662"/>
    <cellStyle name="Normal 6 2 2 3 3 5 2 2" xfId="6305"/>
    <cellStyle name="Normal 6 2 2 3 3 5 2 2 2" xfId="25641"/>
    <cellStyle name="Normal 6 2 2 3 3 5 2 3" xfId="10277"/>
    <cellStyle name="Normal 6 2 2 3 3 5 2 3 2" xfId="29606"/>
    <cellStyle name="Normal 6 2 2 3 3 5 2 4" xfId="14078"/>
    <cellStyle name="Normal 6 2 2 3 3 5 2 4 2" xfId="33407"/>
    <cellStyle name="Normal 6 2 2 3 3 5 2 5" xfId="17777"/>
    <cellStyle name="Normal 6 2 2 3 3 5 2 5 2" xfId="37058"/>
    <cellStyle name="Normal 6 2 2 3 3 5 2 6" xfId="22002"/>
    <cellStyle name="Normal 6 2 2 3 3 5 3" xfId="6304"/>
    <cellStyle name="Normal 6 2 2 3 3 5 3 2" xfId="25640"/>
    <cellStyle name="Normal 6 2 2 3 3 5 4" xfId="10276"/>
    <cellStyle name="Normal 6 2 2 3 3 5 4 2" xfId="29605"/>
    <cellStyle name="Normal 6 2 2 3 3 5 5" xfId="14077"/>
    <cellStyle name="Normal 6 2 2 3 3 5 5 2" xfId="33406"/>
    <cellStyle name="Normal 6 2 2 3 3 5 6" xfId="17776"/>
    <cellStyle name="Normal 6 2 2 3 3 5 6 2" xfId="37057"/>
    <cellStyle name="Normal 6 2 2 3 3 5 7" xfId="22001"/>
    <cellStyle name="Normal 6 2 2 3 3 6" xfId="2663"/>
    <cellStyle name="Normal 6 2 2 3 3 6 2" xfId="6306"/>
    <cellStyle name="Normal 6 2 2 3 3 6 2 2" xfId="25642"/>
    <cellStyle name="Normal 6 2 2 3 3 6 3" xfId="10278"/>
    <cellStyle name="Normal 6 2 2 3 3 6 3 2" xfId="29607"/>
    <cellStyle name="Normal 6 2 2 3 3 6 4" xfId="14079"/>
    <cellStyle name="Normal 6 2 2 3 3 6 4 2" xfId="33408"/>
    <cellStyle name="Normal 6 2 2 3 3 6 5" xfId="17778"/>
    <cellStyle name="Normal 6 2 2 3 3 6 5 2" xfId="37059"/>
    <cellStyle name="Normal 6 2 2 3 3 6 6" xfId="22003"/>
    <cellStyle name="Normal 6 2 2 3 3 7" xfId="6291"/>
    <cellStyle name="Normal 6 2 2 3 3 7 2" xfId="25627"/>
    <cellStyle name="Normal 6 2 2 3 3 8" xfId="7863"/>
    <cellStyle name="Normal 6 2 2 3 3 8 2" xfId="27192"/>
    <cellStyle name="Normal 6 2 2 3 3 9" xfId="11664"/>
    <cellStyle name="Normal 6 2 2 3 3 9 2" xfId="30993"/>
    <cellStyle name="Normal 6 2 2 3 4" xfId="395"/>
    <cellStyle name="Normal 6 2 2 3 4 2" xfId="2664"/>
    <cellStyle name="Normal 6 2 2 3 4 2 2" xfId="2665"/>
    <cellStyle name="Normal 6 2 2 3 4 2 2 2" xfId="6309"/>
    <cellStyle name="Normal 6 2 2 3 4 2 2 2 2" xfId="25645"/>
    <cellStyle name="Normal 6 2 2 3 4 2 2 3" xfId="10280"/>
    <cellStyle name="Normal 6 2 2 3 4 2 2 3 2" xfId="29609"/>
    <cellStyle name="Normal 6 2 2 3 4 2 2 4" xfId="14081"/>
    <cellStyle name="Normal 6 2 2 3 4 2 2 4 2" xfId="33410"/>
    <cellStyle name="Normal 6 2 2 3 4 2 2 5" xfId="17781"/>
    <cellStyle name="Normal 6 2 2 3 4 2 2 5 2" xfId="37062"/>
    <cellStyle name="Normal 6 2 2 3 4 2 2 6" xfId="22005"/>
    <cellStyle name="Normal 6 2 2 3 4 2 3" xfId="6308"/>
    <cellStyle name="Normal 6 2 2 3 4 2 3 2" xfId="25644"/>
    <cellStyle name="Normal 6 2 2 3 4 2 4" xfId="10279"/>
    <cellStyle name="Normal 6 2 2 3 4 2 4 2" xfId="29608"/>
    <cellStyle name="Normal 6 2 2 3 4 2 5" xfId="14080"/>
    <cellStyle name="Normal 6 2 2 3 4 2 5 2" xfId="33409"/>
    <cellStyle name="Normal 6 2 2 3 4 2 6" xfId="17780"/>
    <cellStyle name="Normal 6 2 2 3 4 2 6 2" xfId="37061"/>
    <cellStyle name="Normal 6 2 2 3 4 2 7" xfId="22004"/>
    <cellStyle name="Normal 6 2 2 3 4 3" xfId="2666"/>
    <cellStyle name="Normal 6 2 2 3 4 3 2" xfId="6310"/>
    <cellStyle name="Normal 6 2 2 3 4 3 2 2" xfId="25646"/>
    <cellStyle name="Normal 6 2 2 3 4 3 3" xfId="10281"/>
    <cellStyle name="Normal 6 2 2 3 4 3 3 2" xfId="29610"/>
    <cellStyle name="Normal 6 2 2 3 4 3 4" xfId="14082"/>
    <cellStyle name="Normal 6 2 2 3 4 3 4 2" xfId="33411"/>
    <cellStyle name="Normal 6 2 2 3 4 3 5" xfId="17782"/>
    <cellStyle name="Normal 6 2 2 3 4 3 5 2" xfId="37063"/>
    <cellStyle name="Normal 6 2 2 3 4 3 6" xfId="22006"/>
    <cellStyle name="Normal 6 2 2 3 4 4" xfId="6307"/>
    <cellStyle name="Normal 6 2 2 3 4 4 2" xfId="25643"/>
    <cellStyle name="Normal 6 2 2 3 4 5" xfId="8012"/>
    <cellStyle name="Normal 6 2 2 3 4 5 2" xfId="27341"/>
    <cellStyle name="Normal 6 2 2 3 4 6" xfId="11813"/>
    <cellStyle name="Normal 6 2 2 3 4 6 2" xfId="31142"/>
    <cellStyle name="Normal 6 2 2 3 4 7" xfId="17779"/>
    <cellStyle name="Normal 6 2 2 3 4 7 2" xfId="37060"/>
    <cellStyle name="Normal 6 2 2 3 4 8" xfId="19737"/>
    <cellStyle name="Normal 6 2 2 3 5" xfId="2667"/>
    <cellStyle name="Normal 6 2 2 3 5 2" xfId="2668"/>
    <cellStyle name="Normal 6 2 2 3 5 2 2" xfId="2669"/>
    <cellStyle name="Normal 6 2 2 3 5 2 2 2" xfId="6313"/>
    <cellStyle name="Normal 6 2 2 3 5 2 2 2 2" xfId="25649"/>
    <cellStyle name="Normal 6 2 2 3 5 2 2 3" xfId="10284"/>
    <cellStyle name="Normal 6 2 2 3 5 2 2 3 2" xfId="29613"/>
    <cellStyle name="Normal 6 2 2 3 5 2 2 4" xfId="14085"/>
    <cellStyle name="Normal 6 2 2 3 5 2 2 4 2" xfId="33414"/>
    <cellStyle name="Normal 6 2 2 3 5 2 2 5" xfId="17785"/>
    <cellStyle name="Normal 6 2 2 3 5 2 2 5 2" xfId="37066"/>
    <cellStyle name="Normal 6 2 2 3 5 2 2 6" xfId="22009"/>
    <cellStyle name="Normal 6 2 2 3 5 2 3" xfId="6312"/>
    <cellStyle name="Normal 6 2 2 3 5 2 3 2" xfId="25648"/>
    <cellStyle name="Normal 6 2 2 3 5 2 4" xfId="10283"/>
    <cellStyle name="Normal 6 2 2 3 5 2 4 2" xfId="29612"/>
    <cellStyle name="Normal 6 2 2 3 5 2 5" xfId="14084"/>
    <cellStyle name="Normal 6 2 2 3 5 2 5 2" xfId="33413"/>
    <cellStyle name="Normal 6 2 2 3 5 2 6" xfId="17784"/>
    <cellStyle name="Normal 6 2 2 3 5 2 6 2" xfId="37065"/>
    <cellStyle name="Normal 6 2 2 3 5 2 7" xfId="22008"/>
    <cellStyle name="Normal 6 2 2 3 5 3" xfId="2670"/>
    <cellStyle name="Normal 6 2 2 3 5 3 2" xfId="6314"/>
    <cellStyle name="Normal 6 2 2 3 5 3 2 2" xfId="25650"/>
    <cellStyle name="Normal 6 2 2 3 5 3 3" xfId="10285"/>
    <cellStyle name="Normal 6 2 2 3 5 3 3 2" xfId="29614"/>
    <cellStyle name="Normal 6 2 2 3 5 3 4" xfId="14086"/>
    <cellStyle name="Normal 6 2 2 3 5 3 4 2" xfId="33415"/>
    <cellStyle name="Normal 6 2 2 3 5 3 5" xfId="17786"/>
    <cellStyle name="Normal 6 2 2 3 5 3 5 2" xfId="37067"/>
    <cellStyle name="Normal 6 2 2 3 5 3 6" xfId="22010"/>
    <cellStyle name="Normal 6 2 2 3 5 4" xfId="6311"/>
    <cellStyle name="Normal 6 2 2 3 5 4 2" xfId="25647"/>
    <cellStyle name="Normal 6 2 2 3 5 5" xfId="10282"/>
    <cellStyle name="Normal 6 2 2 3 5 5 2" xfId="29611"/>
    <cellStyle name="Normal 6 2 2 3 5 6" xfId="14083"/>
    <cellStyle name="Normal 6 2 2 3 5 6 2" xfId="33412"/>
    <cellStyle name="Normal 6 2 2 3 5 7" xfId="17783"/>
    <cellStyle name="Normal 6 2 2 3 5 7 2" xfId="37064"/>
    <cellStyle name="Normal 6 2 2 3 5 8" xfId="22007"/>
    <cellStyle name="Normal 6 2 2 3 6" xfId="2671"/>
    <cellStyle name="Normal 6 2 2 3 6 2" xfId="2672"/>
    <cellStyle name="Normal 6 2 2 3 6 2 2" xfId="2673"/>
    <cellStyle name="Normal 6 2 2 3 6 2 2 2" xfId="6317"/>
    <cellStyle name="Normal 6 2 2 3 6 2 2 2 2" xfId="25653"/>
    <cellStyle name="Normal 6 2 2 3 6 2 2 3" xfId="10288"/>
    <cellStyle name="Normal 6 2 2 3 6 2 2 3 2" xfId="29617"/>
    <cellStyle name="Normal 6 2 2 3 6 2 2 4" xfId="14089"/>
    <cellStyle name="Normal 6 2 2 3 6 2 2 4 2" xfId="33418"/>
    <cellStyle name="Normal 6 2 2 3 6 2 2 5" xfId="17789"/>
    <cellStyle name="Normal 6 2 2 3 6 2 2 5 2" xfId="37070"/>
    <cellStyle name="Normal 6 2 2 3 6 2 2 6" xfId="22013"/>
    <cellStyle name="Normal 6 2 2 3 6 2 3" xfId="6316"/>
    <cellStyle name="Normal 6 2 2 3 6 2 3 2" xfId="25652"/>
    <cellStyle name="Normal 6 2 2 3 6 2 4" xfId="10287"/>
    <cellStyle name="Normal 6 2 2 3 6 2 4 2" xfId="29616"/>
    <cellStyle name="Normal 6 2 2 3 6 2 5" xfId="14088"/>
    <cellStyle name="Normal 6 2 2 3 6 2 5 2" xfId="33417"/>
    <cellStyle name="Normal 6 2 2 3 6 2 6" xfId="17788"/>
    <cellStyle name="Normal 6 2 2 3 6 2 6 2" xfId="37069"/>
    <cellStyle name="Normal 6 2 2 3 6 2 7" xfId="22012"/>
    <cellStyle name="Normal 6 2 2 3 6 3" xfId="2674"/>
    <cellStyle name="Normal 6 2 2 3 6 3 2" xfId="6318"/>
    <cellStyle name="Normal 6 2 2 3 6 3 2 2" xfId="25654"/>
    <cellStyle name="Normal 6 2 2 3 6 3 3" xfId="10289"/>
    <cellStyle name="Normal 6 2 2 3 6 3 3 2" xfId="29618"/>
    <cellStyle name="Normal 6 2 2 3 6 3 4" xfId="14090"/>
    <cellStyle name="Normal 6 2 2 3 6 3 4 2" xfId="33419"/>
    <cellStyle name="Normal 6 2 2 3 6 3 5" xfId="17790"/>
    <cellStyle name="Normal 6 2 2 3 6 3 5 2" xfId="37071"/>
    <cellStyle name="Normal 6 2 2 3 6 3 6" xfId="22014"/>
    <cellStyle name="Normal 6 2 2 3 6 4" xfId="6315"/>
    <cellStyle name="Normal 6 2 2 3 6 4 2" xfId="25651"/>
    <cellStyle name="Normal 6 2 2 3 6 5" xfId="10286"/>
    <cellStyle name="Normal 6 2 2 3 6 5 2" xfId="29615"/>
    <cellStyle name="Normal 6 2 2 3 6 6" xfId="14087"/>
    <cellStyle name="Normal 6 2 2 3 6 6 2" xfId="33416"/>
    <cellStyle name="Normal 6 2 2 3 6 7" xfId="17787"/>
    <cellStyle name="Normal 6 2 2 3 6 7 2" xfId="37068"/>
    <cellStyle name="Normal 6 2 2 3 6 8" xfId="22011"/>
    <cellStyle name="Normal 6 2 2 3 7" xfId="2675"/>
    <cellStyle name="Normal 6 2 2 3 7 2" xfId="2676"/>
    <cellStyle name="Normal 6 2 2 3 7 2 2" xfId="2677"/>
    <cellStyle name="Normal 6 2 2 3 7 2 2 2" xfId="6321"/>
    <cellStyle name="Normal 6 2 2 3 7 2 2 2 2" xfId="25657"/>
    <cellStyle name="Normal 6 2 2 3 7 2 2 3" xfId="10292"/>
    <cellStyle name="Normal 6 2 2 3 7 2 2 3 2" xfId="29621"/>
    <cellStyle name="Normal 6 2 2 3 7 2 2 4" xfId="14093"/>
    <cellStyle name="Normal 6 2 2 3 7 2 2 4 2" xfId="33422"/>
    <cellStyle name="Normal 6 2 2 3 7 2 2 5" xfId="17793"/>
    <cellStyle name="Normal 6 2 2 3 7 2 2 5 2" xfId="37074"/>
    <cellStyle name="Normal 6 2 2 3 7 2 2 6" xfId="22017"/>
    <cellStyle name="Normal 6 2 2 3 7 2 3" xfId="6320"/>
    <cellStyle name="Normal 6 2 2 3 7 2 3 2" xfId="25656"/>
    <cellStyle name="Normal 6 2 2 3 7 2 4" xfId="10291"/>
    <cellStyle name="Normal 6 2 2 3 7 2 4 2" xfId="29620"/>
    <cellStyle name="Normal 6 2 2 3 7 2 5" xfId="14092"/>
    <cellStyle name="Normal 6 2 2 3 7 2 5 2" xfId="33421"/>
    <cellStyle name="Normal 6 2 2 3 7 2 6" xfId="17792"/>
    <cellStyle name="Normal 6 2 2 3 7 2 6 2" xfId="37073"/>
    <cellStyle name="Normal 6 2 2 3 7 2 7" xfId="22016"/>
    <cellStyle name="Normal 6 2 2 3 7 3" xfId="2678"/>
    <cellStyle name="Normal 6 2 2 3 7 3 2" xfId="6322"/>
    <cellStyle name="Normal 6 2 2 3 7 3 2 2" xfId="25658"/>
    <cellStyle name="Normal 6 2 2 3 7 3 3" xfId="10293"/>
    <cellStyle name="Normal 6 2 2 3 7 3 3 2" xfId="29622"/>
    <cellStyle name="Normal 6 2 2 3 7 3 4" xfId="14094"/>
    <cellStyle name="Normal 6 2 2 3 7 3 4 2" xfId="33423"/>
    <cellStyle name="Normal 6 2 2 3 7 3 5" xfId="17794"/>
    <cellStyle name="Normal 6 2 2 3 7 3 5 2" xfId="37075"/>
    <cellStyle name="Normal 6 2 2 3 7 3 6" xfId="22018"/>
    <cellStyle name="Normal 6 2 2 3 7 4" xfId="6319"/>
    <cellStyle name="Normal 6 2 2 3 7 4 2" xfId="25655"/>
    <cellStyle name="Normal 6 2 2 3 7 5" xfId="10290"/>
    <cellStyle name="Normal 6 2 2 3 7 5 2" xfId="29619"/>
    <cellStyle name="Normal 6 2 2 3 7 6" xfId="14091"/>
    <cellStyle name="Normal 6 2 2 3 7 6 2" xfId="33420"/>
    <cellStyle name="Normal 6 2 2 3 7 7" xfId="17791"/>
    <cellStyle name="Normal 6 2 2 3 7 7 2" xfId="37072"/>
    <cellStyle name="Normal 6 2 2 3 7 8" xfId="22015"/>
    <cellStyle name="Normal 6 2 2 3 8" xfId="2679"/>
    <cellStyle name="Normal 6 2 2 3 8 2" xfId="2680"/>
    <cellStyle name="Normal 6 2 2 3 8 2 2" xfId="6324"/>
    <cellStyle name="Normal 6 2 2 3 8 2 2 2" xfId="25660"/>
    <cellStyle name="Normal 6 2 2 3 8 2 3" xfId="10295"/>
    <cellStyle name="Normal 6 2 2 3 8 2 3 2" xfId="29624"/>
    <cellStyle name="Normal 6 2 2 3 8 2 4" xfId="14096"/>
    <cellStyle name="Normal 6 2 2 3 8 2 4 2" xfId="33425"/>
    <cellStyle name="Normal 6 2 2 3 8 2 5" xfId="17796"/>
    <cellStyle name="Normal 6 2 2 3 8 2 5 2" xfId="37077"/>
    <cellStyle name="Normal 6 2 2 3 8 2 6" xfId="22020"/>
    <cellStyle name="Normal 6 2 2 3 8 3" xfId="6323"/>
    <cellStyle name="Normal 6 2 2 3 8 3 2" xfId="25659"/>
    <cellStyle name="Normal 6 2 2 3 8 4" xfId="10294"/>
    <cellStyle name="Normal 6 2 2 3 8 4 2" xfId="29623"/>
    <cellStyle name="Normal 6 2 2 3 8 5" xfId="14095"/>
    <cellStyle name="Normal 6 2 2 3 8 5 2" xfId="33424"/>
    <cellStyle name="Normal 6 2 2 3 8 6" xfId="17795"/>
    <cellStyle name="Normal 6 2 2 3 8 6 2" xfId="37076"/>
    <cellStyle name="Normal 6 2 2 3 8 7" xfId="22019"/>
    <cellStyle name="Normal 6 2 2 3 9" xfId="2681"/>
    <cellStyle name="Normal 6 2 2 3 9 2" xfId="6325"/>
    <cellStyle name="Normal 6 2 2 3 9 2 2" xfId="25661"/>
    <cellStyle name="Normal 6 2 2 3 9 3" xfId="10296"/>
    <cellStyle name="Normal 6 2 2 3 9 3 2" xfId="29625"/>
    <cellStyle name="Normal 6 2 2 3 9 4" xfId="14097"/>
    <cellStyle name="Normal 6 2 2 3 9 4 2" xfId="33426"/>
    <cellStyle name="Normal 6 2 2 3 9 5" xfId="17797"/>
    <cellStyle name="Normal 6 2 2 3 9 5 2" xfId="37078"/>
    <cellStyle name="Normal 6 2 2 3 9 6" xfId="22021"/>
    <cellStyle name="Normal 6 2 2 4" xfId="255"/>
    <cellStyle name="Normal 6 2 2 4 10" xfId="17798"/>
    <cellStyle name="Normal 6 2 2 4 10 2" xfId="37079"/>
    <cellStyle name="Normal 6 2 2 4 11" xfId="19624"/>
    <cellStyle name="Normal 6 2 2 4 2" xfId="504"/>
    <cellStyle name="Normal 6 2 2 4 2 2" xfId="2682"/>
    <cellStyle name="Normal 6 2 2 4 2 2 2" xfId="2683"/>
    <cellStyle name="Normal 6 2 2 4 2 2 2 2" xfId="6329"/>
    <cellStyle name="Normal 6 2 2 4 2 2 2 2 2" xfId="25665"/>
    <cellStyle name="Normal 6 2 2 4 2 2 2 3" xfId="10298"/>
    <cellStyle name="Normal 6 2 2 4 2 2 2 3 2" xfId="29627"/>
    <cellStyle name="Normal 6 2 2 4 2 2 2 4" xfId="14099"/>
    <cellStyle name="Normal 6 2 2 4 2 2 2 4 2" xfId="33428"/>
    <cellStyle name="Normal 6 2 2 4 2 2 2 5" xfId="17801"/>
    <cellStyle name="Normal 6 2 2 4 2 2 2 5 2" xfId="37082"/>
    <cellStyle name="Normal 6 2 2 4 2 2 2 6" xfId="22023"/>
    <cellStyle name="Normal 6 2 2 4 2 2 3" xfId="6328"/>
    <cellStyle name="Normal 6 2 2 4 2 2 3 2" xfId="25664"/>
    <cellStyle name="Normal 6 2 2 4 2 2 4" xfId="10297"/>
    <cellStyle name="Normal 6 2 2 4 2 2 4 2" xfId="29626"/>
    <cellStyle name="Normal 6 2 2 4 2 2 5" xfId="14098"/>
    <cellStyle name="Normal 6 2 2 4 2 2 5 2" xfId="33427"/>
    <cellStyle name="Normal 6 2 2 4 2 2 6" xfId="17800"/>
    <cellStyle name="Normal 6 2 2 4 2 2 6 2" xfId="37081"/>
    <cellStyle name="Normal 6 2 2 4 2 2 7" xfId="22022"/>
    <cellStyle name="Normal 6 2 2 4 2 3" xfId="2684"/>
    <cellStyle name="Normal 6 2 2 4 2 3 2" xfId="6330"/>
    <cellStyle name="Normal 6 2 2 4 2 3 2 2" xfId="25666"/>
    <cellStyle name="Normal 6 2 2 4 2 3 3" xfId="10299"/>
    <cellStyle name="Normal 6 2 2 4 2 3 3 2" xfId="29628"/>
    <cellStyle name="Normal 6 2 2 4 2 3 4" xfId="14100"/>
    <cellStyle name="Normal 6 2 2 4 2 3 4 2" xfId="33429"/>
    <cellStyle name="Normal 6 2 2 4 2 3 5" xfId="17802"/>
    <cellStyle name="Normal 6 2 2 4 2 3 5 2" xfId="37083"/>
    <cellStyle name="Normal 6 2 2 4 2 3 6" xfId="22024"/>
    <cellStyle name="Normal 6 2 2 4 2 4" xfId="6327"/>
    <cellStyle name="Normal 6 2 2 4 2 4 2" xfId="25663"/>
    <cellStyle name="Normal 6 2 2 4 2 5" xfId="8121"/>
    <cellStyle name="Normal 6 2 2 4 2 5 2" xfId="27450"/>
    <cellStyle name="Normal 6 2 2 4 2 6" xfId="11922"/>
    <cellStyle name="Normal 6 2 2 4 2 6 2" xfId="31251"/>
    <cellStyle name="Normal 6 2 2 4 2 7" xfId="17799"/>
    <cellStyle name="Normal 6 2 2 4 2 7 2" xfId="37080"/>
    <cellStyle name="Normal 6 2 2 4 2 8" xfId="19846"/>
    <cellStyle name="Normal 6 2 2 4 3" xfId="2685"/>
    <cellStyle name="Normal 6 2 2 4 3 2" xfId="2686"/>
    <cellStyle name="Normal 6 2 2 4 3 2 2" xfId="2687"/>
    <cellStyle name="Normal 6 2 2 4 3 2 2 2" xfId="6333"/>
    <cellStyle name="Normal 6 2 2 4 3 2 2 2 2" xfId="25669"/>
    <cellStyle name="Normal 6 2 2 4 3 2 2 3" xfId="10302"/>
    <cellStyle name="Normal 6 2 2 4 3 2 2 3 2" xfId="29631"/>
    <cellStyle name="Normal 6 2 2 4 3 2 2 4" xfId="14103"/>
    <cellStyle name="Normal 6 2 2 4 3 2 2 4 2" xfId="33432"/>
    <cellStyle name="Normal 6 2 2 4 3 2 2 5" xfId="17805"/>
    <cellStyle name="Normal 6 2 2 4 3 2 2 5 2" xfId="37086"/>
    <cellStyle name="Normal 6 2 2 4 3 2 2 6" xfId="22027"/>
    <cellStyle name="Normal 6 2 2 4 3 2 3" xfId="6332"/>
    <cellStyle name="Normal 6 2 2 4 3 2 3 2" xfId="25668"/>
    <cellStyle name="Normal 6 2 2 4 3 2 4" xfId="10301"/>
    <cellStyle name="Normal 6 2 2 4 3 2 4 2" xfId="29630"/>
    <cellStyle name="Normal 6 2 2 4 3 2 5" xfId="14102"/>
    <cellStyle name="Normal 6 2 2 4 3 2 5 2" xfId="33431"/>
    <cellStyle name="Normal 6 2 2 4 3 2 6" xfId="17804"/>
    <cellStyle name="Normal 6 2 2 4 3 2 6 2" xfId="37085"/>
    <cellStyle name="Normal 6 2 2 4 3 2 7" xfId="22026"/>
    <cellStyle name="Normal 6 2 2 4 3 3" xfId="2688"/>
    <cellStyle name="Normal 6 2 2 4 3 3 2" xfId="6334"/>
    <cellStyle name="Normal 6 2 2 4 3 3 2 2" xfId="25670"/>
    <cellStyle name="Normal 6 2 2 4 3 3 3" xfId="10303"/>
    <cellStyle name="Normal 6 2 2 4 3 3 3 2" xfId="29632"/>
    <cellStyle name="Normal 6 2 2 4 3 3 4" xfId="14104"/>
    <cellStyle name="Normal 6 2 2 4 3 3 4 2" xfId="33433"/>
    <cellStyle name="Normal 6 2 2 4 3 3 5" xfId="17806"/>
    <cellStyle name="Normal 6 2 2 4 3 3 5 2" xfId="37087"/>
    <cellStyle name="Normal 6 2 2 4 3 3 6" xfId="22028"/>
    <cellStyle name="Normal 6 2 2 4 3 4" xfId="6331"/>
    <cellStyle name="Normal 6 2 2 4 3 4 2" xfId="25667"/>
    <cellStyle name="Normal 6 2 2 4 3 5" xfId="10300"/>
    <cellStyle name="Normal 6 2 2 4 3 5 2" xfId="29629"/>
    <cellStyle name="Normal 6 2 2 4 3 6" xfId="14101"/>
    <cellStyle name="Normal 6 2 2 4 3 6 2" xfId="33430"/>
    <cellStyle name="Normal 6 2 2 4 3 7" xfId="17803"/>
    <cellStyle name="Normal 6 2 2 4 3 7 2" xfId="37084"/>
    <cellStyle name="Normal 6 2 2 4 3 8" xfId="22025"/>
    <cellStyle name="Normal 6 2 2 4 4" xfId="2689"/>
    <cellStyle name="Normal 6 2 2 4 4 2" xfId="2690"/>
    <cellStyle name="Normal 6 2 2 4 4 2 2" xfId="2691"/>
    <cellStyle name="Normal 6 2 2 4 4 2 2 2" xfId="6337"/>
    <cellStyle name="Normal 6 2 2 4 4 2 2 2 2" xfId="25673"/>
    <cellStyle name="Normal 6 2 2 4 4 2 2 3" xfId="10306"/>
    <cellStyle name="Normal 6 2 2 4 4 2 2 3 2" xfId="29635"/>
    <cellStyle name="Normal 6 2 2 4 4 2 2 4" xfId="14107"/>
    <cellStyle name="Normal 6 2 2 4 4 2 2 4 2" xfId="33436"/>
    <cellStyle name="Normal 6 2 2 4 4 2 2 5" xfId="17809"/>
    <cellStyle name="Normal 6 2 2 4 4 2 2 5 2" xfId="37090"/>
    <cellStyle name="Normal 6 2 2 4 4 2 2 6" xfId="22031"/>
    <cellStyle name="Normal 6 2 2 4 4 2 3" xfId="6336"/>
    <cellStyle name="Normal 6 2 2 4 4 2 3 2" xfId="25672"/>
    <cellStyle name="Normal 6 2 2 4 4 2 4" xfId="10305"/>
    <cellStyle name="Normal 6 2 2 4 4 2 4 2" xfId="29634"/>
    <cellStyle name="Normal 6 2 2 4 4 2 5" xfId="14106"/>
    <cellStyle name="Normal 6 2 2 4 4 2 5 2" xfId="33435"/>
    <cellStyle name="Normal 6 2 2 4 4 2 6" xfId="17808"/>
    <cellStyle name="Normal 6 2 2 4 4 2 6 2" xfId="37089"/>
    <cellStyle name="Normal 6 2 2 4 4 2 7" xfId="22030"/>
    <cellStyle name="Normal 6 2 2 4 4 3" xfId="2692"/>
    <cellStyle name="Normal 6 2 2 4 4 3 2" xfId="6338"/>
    <cellStyle name="Normal 6 2 2 4 4 3 2 2" xfId="25674"/>
    <cellStyle name="Normal 6 2 2 4 4 3 3" xfId="10307"/>
    <cellStyle name="Normal 6 2 2 4 4 3 3 2" xfId="29636"/>
    <cellStyle name="Normal 6 2 2 4 4 3 4" xfId="14108"/>
    <cellStyle name="Normal 6 2 2 4 4 3 4 2" xfId="33437"/>
    <cellStyle name="Normal 6 2 2 4 4 3 5" xfId="17810"/>
    <cellStyle name="Normal 6 2 2 4 4 3 5 2" xfId="37091"/>
    <cellStyle name="Normal 6 2 2 4 4 3 6" xfId="22032"/>
    <cellStyle name="Normal 6 2 2 4 4 4" xfId="6335"/>
    <cellStyle name="Normal 6 2 2 4 4 4 2" xfId="25671"/>
    <cellStyle name="Normal 6 2 2 4 4 5" xfId="10304"/>
    <cellStyle name="Normal 6 2 2 4 4 5 2" xfId="29633"/>
    <cellStyle name="Normal 6 2 2 4 4 6" xfId="14105"/>
    <cellStyle name="Normal 6 2 2 4 4 6 2" xfId="33434"/>
    <cellStyle name="Normal 6 2 2 4 4 7" xfId="17807"/>
    <cellStyle name="Normal 6 2 2 4 4 7 2" xfId="37088"/>
    <cellStyle name="Normal 6 2 2 4 4 8" xfId="22029"/>
    <cellStyle name="Normal 6 2 2 4 5" xfId="2693"/>
    <cellStyle name="Normal 6 2 2 4 5 2" xfId="2694"/>
    <cellStyle name="Normal 6 2 2 4 5 2 2" xfId="6340"/>
    <cellStyle name="Normal 6 2 2 4 5 2 2 2" xfId="25676"/>
    <cellStyle name="Normal 6 2 2 4 5 2 3" xfId="10309"/>
    <cellStyle name="Normal 6 2 2 4 5 2 3 2" xfId="29638"/>
    <cellStyle name="Normal 6 2 2 4 5 2 4" xfId="14110"/>
    <cellStyle name="Normal 6 2 2 4 5 2 4 2" xfId="33439"/>
    <cellStyle name="Normal 6 2 2 4 5 2 5" xfId="17812"/>
    <cellStyle name="Normal 6 2 2 4 5 2 5 2" xfId="37093"/>
    <cellStyle name="Normal 6 2 2 4 5 2 6" xfId="22034"/>
    <cellStyle name="Normal 6 2 2 4 5 3" xfId="6339"/>
    <cellStyle name="Normal 6 2 2 4 5 3 2" xfId="25675"/>
    <cellStyle name="Normal 6 2 2 4 5 4" xfId="10308"/>
    <cellStyle name="Normal 6 2 2 4 5 4 2" xfId="29637"/>
    <cellStyle name="Normal 6 2 2 4 5 5" xfId="14109"/>
    <cellStyle name="Normal 6 2 2 4 5 5 2" xfId="33438"/>
    <cellStyle name="Normal 6 2 2 4 5 6" xfId="17811"/>
    <cellStyle name="Normal 6 2 2 4 5 6 2" xfId="37092"/>
    <cellStyle name="Normal 6 2 2 4 5 7" xfId="22033"/>
    <cellStyle name="Normal 6 2 2 4 6" xfId="2695"/>
    <cellStyle name="Normal 6 2 2 4 6 2" xfId="6341"/>
    <cellStyle name="Normal 6 2 2 4 6 2 2" xfId="25677"/>
    <cellStyle name="Normal 6 2 2 4 6 3" xfId="10310"/>
    <cellStyle name="Normal 6 2 2 4 6 3 2" xfId="29639"/>
    <cellStyle name="Normal 6 2 2 4 6 4" xfId="14111"/>
    <cellStyle name="Normal 6 2 2 4 6 4 2" xfId="33440"/>
    <cellStyle name="Normal 6 2 2 4 6 5" xfId="17813"/>
    <cellStyle name="Normal 6 2 2 4 6 5 2" xfId="37094"/>
    <cellStyle name="Normal 6 2 2 4 6 6" xfId="22035"/>
    <cellStyle name="Normal 6 2 2 4 7" xfId="6326"/>
    <cellStyle name="Normal 6 2 2 4 7 2" xfId="25662"/>
    <cellStyle name="Normal 6 2 2 4 8" xfId="7899"/>
    <cellStyle name="Normal 6 2 2 4 8 2" xfId="27228"/>
    <cellStyle name="Normal 6 2 2 4 9" xfId="11700"/>
    <cellStyle name="Normal 6 2 2 4 9 2" xfId="31029"/>
    <cellStyle name="Normal 6 2 2 5" xfId="181"/>
    <cellStyle name="Normal 6 2 2 5 10" xfId="17814"/>
    <cellStyle name="Normal 6 2 2 5 10 2" xfId="37095"/>
    <cellStyle name="Normal 6 2 2 5 11" xfId="19551"/>
    <cellStyle name="Normal 6 2 2 5 2" xfId="431"/>
    <cellStyle name="Normal 6 2 2 5 2 2" xfId="2696"/>
    <cellStyle name="Normal 6 2 2 5 2 2 2" xfId="2697"/>
    <cellStyle name="Normal 6 2 2 5 2 2 2 2" xfId="6345"/>
    <cellStyle name="Normal 6 2 2 5 2 2 2 2 2" xfId="25681"/>
    <cellStyle name="Normal 6 2 2 5 2 2 2 3" xfId="10312"/>
    <cellStyle name="Normal 6 2 2 5 2 2 2 3 2" xfId="29641"/>
    <cellStyle name="Normal 6 2 2 5 2 2 2 4" xfId="14113"/>
    <cellStyle name="Normal 6 2 2 5 2 2 2 4 2" xfId="33442"/>
    <cellStyle name="Normal 6 2 2 5 2 2 2 5" xfId="17817"/>
    <cellStyle name="Normal 6 2 2 5 2 2 2 5 2" xfId="37098"/>
    <cellStyle name="Normal 6 2 2 5 2 2 2 6" xfId="22037"/>
    <cellStyle name="Normal 6 2 2 5 2 2 3" xfId="6344"/>
    <cellStyle name="Normal 6 2 2 5 2 2 3 2" xfId="25680"/>
    <cellStyle name="Normal 6 2 2 5 2 2 4" xfId="10311"/>
    <cellStyle name="Normal 6 2 2 5 2 2 4 2" xfId="29640"/>
    <cellStyle name="Normal 6 2 2 5 2 2 5" xfId="14112"/>
    <cellStyle name="Normal 6 2 2 5 2 2 5 2" xfId="33441"/>
    <cellStyle name="Normal 6 2 2 5 2 2 6" xfId="17816"/>
    <cellStyle name="Normal 6 2 2 5 2 2 6 2" xfId="37097"/>
    <cellStyle name="Normal 6 2 2 5 2 2 7" xfId="22036"/>
    <cellStyle name="Normal 6 2 2 5 2 3" xfId="2698"/>
    <cellStyle name="Normal 6 2 2 5 2 3 2" xfId="6346"/>
    <cellStyle name="Normal 6 2 2 5 2 3 2 2" xfId="25682"/>
    <cellStyle name="Normal 6 2 2 5 2 3 3" xfId="10313"/>
    <cellStyle name="Normal 6 2 2 5 2 3 3 2" xfId="29642"/>
    <cellStyle name="Normal 6 2 2 5 2 3 4" xfId="14114"/>
    <cellStyle name="Normal 6 2 2 5 2 3 4 2" xfId="33443"/>
    <cellStyle name="Normal 6 2 2 5 2 3 5" xfId="17818"/>
    <cellStyle name="Normal 6 2 2 5 2 3 5 2" xfId="37099"/>
    <cellStyle name="Normal 6 2 2 5 2 3 6" xfId="22038"/>
    <cellStyle name="Normal 6 2 2 5 2 4" xfId="6343"/>
    <cellStyle name="Normal 6 2 2 5 2 4 2" xfId="25679"/>
    <cellStyle name="Normal 6 2 2 5 2 5" xfId="8048"/>
    <cellStyle name="Normal 6 2 2 5 2 5 2" xfId="27377"/>
    <cellStyle name="Normal 6 2 2 5 2 6" xfId="11849"/>
    <cellStyle name="Normal 6 2 2 5 2 6 2" xfId="31178"/>
    <cellStyle name="Normal 6 2 2 5 2 7" xfId="17815"/>
    <cellStyle name="Normal 6 2 2 5 2 7 2" xfId="37096"/>
    <cellStyle name="Normal 6 2 2 5 2 8" xfId="19773"/>
    <cellStyle name="Normal 6 2 2 5 3" xfId="2699"/>
    <cellStyle name="Normal 6 2 2 5 3 2" xfId="2700"/>
    <cellStyle name="Normal 6 2 2 5 3 2 2" xfId="2701"/>
    <cellStyle name="Normal 6 2 2 5 3 2 2 2" xfId="6349"/>
    <cellStyle name="Normal 6 2 2 5 3 2 2 2 2" xfId="25685"/>
    <cellStyle name="Normal 6 2 2 5 3 2 2 3" xfId="10316"/>
    <cellStyle name="Normal 6 2 2 5 3 2 2 3 2" xfId="29645"/>
    <cellStyle name="Normal 6 2 2 5 3 2 2 4" xfId="14117"/>
    <cellStyle name="Normal 6 2 2 5 3 2 2 4 2" xfId="33446"/>
    <cellStyle name="Normal 6 2 2 5 3 2 2 5" xfId="17821"/>
    <cellStyle name="Normal 6 2 2 5 3 2 2 5 2" xfId="37102"/>
    <cellStyle name="Normal 6 2 2 5 3 2 2 6" xfId="22041"/>
    <cellStyle name="Normal 6 2 2 5 3 2 3" xfId="6348"/>
    <cellStyle name="Normal 6 2 2 5 3 2 3 2" xfId="25684"/>
    <cellStyle name="Normal 6 2 2 5 3 2 4" xfId="10315"/>
    <cellStyle name="Normal 6 2 2 5 3 2 4 2" xfId="29644"/>
    <cellStyle name="Normal 6 2 2 5 3 2 5" xfId="14116"/>
    <cellStyle name="Normal 6 2 2 5 3 2 5 2" xfId="33445"/>
    <cellStyle name="Normal 6 2 2 5 3 2 6" xfId="17820"/>
    <cellStyle name="Normal 6 2 2 5 3 2 6 2" xfId="37101"/>
    <cellStyle name="Normal 6 2 2 5 3 2 7" xfId="22040"/>
    <cellStyle name="Normal 6 2 2 5 3 3" xfId="2702"/>
    <cellStyle name="Normal 6 2 2 5 3 3 2" xfId="6350"/>
    <cellStyle name="Normal 6 2 2 5 3 3 2 2" xfId="25686"/>
    <cellStyle name="Normal 6 2 2 5 3 3 3" xfId="10317"/>
    <cellStyle name="Normal 6 2 2 5 3 3 3 2" xfId="29646"/>
    <cellStyle name="Normal 6 2 2 5 3 3 4" xfId="14118"/>
    <cellStyle name="Normal 6 2 2 5 3 3 4 2" xfId="33447"/>
    <cellStyle name="Normal 6 2 2 5 3 3 5" xfId="17822"/>
    <cellStyle name="Normal 6 2 2 5 3 3 5 2" xfId="37103"/>
    <cellStyle name="Normal 6 2 2 5 3 3 6" xfId="22042"/>
    <cellStyle name="Normal 6 2 2 5 3 4" xfId="6347"/>
    <cellStyle name="Normal 6 2 2 5 3 4 2" xfId="25683"/>
    <cellStyle name="Normal 6 2 2 5 3 5" xfId="10314"/>
    <cellStyle name="Normal 6 2 2 5 3 5 2" xfId="29643"/>
    <cellStyle name="Normal 6 2 2 5 3 6" xfId="14115"/>
    <cellStyle name="Normal 6 2 2 5 3 6 2" xfId="33444"/>
    <cellStyle name="Normal 6 2 2 5 3 7" xfId="17819"/>
    <cellStyle name="Normal 6 2 2 5 3 7 2" xfId="37100"/>
    <cellStyle name="Normal 6 2 2 5 3 8" xfId="22039"/>
    <cellStyle name="Normal 6 2 2 5 4" xfId="2703"/>
    <cellStyle name="Normal 6 2 2 5 4 2" xfId="2704"/>
    <cellStyle name="Normal 6 2 2 5 4 2 2" xfId="2705"/>
    <cellStyle name="Normal 6 2 2 5 4 2 2 2" xfId="6353"/>
    <cellStyle name="Normal 6 2 2 5 4 2 2 2 2" xfId="25689"/>
    <cellStyle name="Normal 6 2 2 5 4 2 2 3" xfId="10320"/>
    <cellStyle name="Normal 6 2 2 5 4 2 2 3 2" xfId="29649"/>
    <cellStyle name="Normal 6 2 2 5 4 2 2 4" xfId="14121"/>
    <cellStyle name="Normal 6 2 2 5 4 2 2 4 2" xfId="33450"/>
    <cellStyle name="Normal 6 2 2 5 4 2 2 5" xfId="17825"/>
    <cellStyle name="Normal 6 2 2 5 4 2 2 5 2" xfId="37106"/>
    <cellStyle name="Normal 6 2 2 5 4 2 2 6" xfId="22045"/>
    <cellStyle name="Normal 6 2 2 5 4 2 3" xfId="6352"/>
    <cellStyle name="Normal 6 2 2 5 4 2 3 2" xfId="25688"/>
    <cellStyle name="Normal 6 2 2 5 4 2 4" xfId="10319"/>
    <cellStyle name="Normal 6 2 2 5 4 2 4 2" xfId="29648"/>
    <cellStyle name="Normal 6 2 2 5 4 2 5" xfId="14120"/>
    <cellStyle name="Normal 6 2 2 5 4 2 5 2" xfId="33449"/>
    <cellStyle name="Normal 6 2 2 5 4 2 6" xfId="17824"/>
    <cellStyle name="Normal 6 2 2 5 4 2 6 2" xfId="37105"/>
    <cellStyle name="Normal 6 2 2 5 4 2 7" xfId="22044"/>
    <cellStyle name="Normal 6 2 2 5 4 3" xfId="2706"/>
    <cellStyle name="Normal 6 2 2 5 4 3 2" xfId="6354"/>
    <cellStyle name="Normal 6 2 2 5 4 3 2 2" xfId="25690"/>
    <cellStyle name="Normal 6 2 2 5 4 3 3" xfId="10321"/>
    <cellStyle name="Normal 6 2 2 5 4 3 3 2" xfId="29650"/>
    <cellStyle name="Normal 6 2 2 5 4 3 4" xfId="14122"/>
    <cellStyle name="Normal 6 2 2 5 4 3 4 2" xfId="33451"/>
    <cellStyle name="Normal 6 2 2 5 4 3 5" xfId="17826"/>
    <cellStyle name="Normal 6 2 2 5 4 3 5 2" xfId="37107"/>
    <cellStyle name="Normal 6 2 2 5 4 3 6" xfId="22046"/>
    <cellStyle name="Normal 6 2 2 5 4 4" xfId="6351"/>
    <cellStyle name="Normal 6 2 2 5 4 4 2" xfId="25687"/>
    <cellStyle name="Normal 6 2 2 5 4 5" xfId="10318"/>
    <cellStyle name="Normal 6 2 2 5 4 5 2" xfId="29647"/>
    <cellStyle name="Normal 6 2 2 5 4 6" xfId="14119"/>
    <cellStyle name="Normal 6 2 2 5 4 6 2" xfId="33448"/>
    <cellStyle name="Normal 6 2 2 5 4 7" xfId="17823"/>
    <cellStyle name="Normal 6 2 2 5 4 7 2" xfId="37104"/>
    <cellStyle name="Normal 6 2 2 5 4 8" xfId="22043"/>
    <cellStyle name="Normal 6 2 2 5 5" xfId="2707"/>
    <cellStyle name="Normal 6 2 2 5 5 2" xfId="2708"/>
    <cellStyle name="Normal 6 2 2 5 5 2 2" xfId="6356"/>
    <cellStyle name="Normal 6 2 2 5 5 2 2 2" xfId="25692"/>
    <cellStyle name="Normal 6 2 2 5 5 2 3" xfId="10323"/>
    <cellStyle name="Normal 6 2 2 5 5 2 3 2" xfId="29652"/>
    <cellStyle name="Normal 6 2 2 5 5 2 4" xfId="14124"/>
    <cellStyle name="Normal 6 2 2 5 5 2 4 2" xfId="33453"/>
    <cellStyle name="Normal 6 2 2 5 5 2 5" xfId="17828"/>
    <cellStyle name="Normal 6 2 2 5 5 2 5 2" xfId="37109"/>
    <cellStyle name="Normal 6 2 2 5 5 2 6" xfId="22048"/>
    <cellStyle name="Normal 6 2 2 5 5 3" xfId="6355"/>
    <cellStyle name="Normal 6 2 2 5 5 3 2" xfId="25691"/>
    <cellStyle name="Normal 6 2 2 5 5 4" xfId="10322"/>
    <cellStyle name="Normal 6 2 2 5 5 4 2" xfId="29651"/>
    <cellStyle name="Normal 6 2 2 5 5 5" xfId="14123"/>
    <cellStyle name="Normal 6 2 2 5 5 5 2" xfId="33452"/>
    <cellStyle name="Normal 6 2 2 5 5 6" xfId="17827"/>
    <cellStyle name="Normal 6 2 2 5 5 6 2" xfId="37108"/>
    <cellStyle name="Normal 6 2 2 5 5 7" xfId="22047"/>
    <cellStyle name="Normal 6 2 2 5 6" xfId="2709"/>
    <cellStyle name="Normal 6 2 2 5 6 2" xfId="6357"/>
    <cellStyle name="Normal 6 2 2 5 6 2 2" xfId="25693"/>
    <cellStyle name="Normal 6 2 2 5 6 3" xfId="10324"/>
    <cellStyle name="Normal 6 2 2 5 6 3 2" xfId="29653"/>
    <cellStyle name="Normal 6 2 2 5 6 4" xfId="14125"/>
    <cellStyle name="Normal 6 2 2 5 6 4 2" xfId="33454"/>
    <cellStyle name="Normal 6 2 2 5 6 5" xfId="17829"/>
    <cellStyle name="Normal 6 2 2 5 6 5 2" xfId="37110"/>
    <cellStyle name="Normal 6 2 2 5 6 6" xfId="22049"/>
    <cellStyle name="Normal 6 2 2 5 7" xfId="6342"/>
    <cellStyle name="Normal 6 2 2 5 7 2" xfId="25678"/>
    <cellStyle name="Normal 6 2 2 5 8" xfId="7826"/>
    <cellStyle name="Normal 6 2 2 5 8 2" xfId="27155"/>
    <cellStyle name="Normal 6 2 2 5 9" xfId="11627"/>
    <cellStyle name="Normal 6 2 2 5 9 2" xfId="30956"/>
    <cellStyle name="Normal 6 2 2 6" xfId="358"/>
    <cellStyle name="Normal 6 2 2 6 2" xfId="2710"/>
    <cellStyle name="Normal 6 2 2 6 2 2" xfId="2711"/>
    <cellStyle name="Normal 6 2 2 6 2 2 2" xfId="6360"/>
    <cellStyle name="Normal 6 2 2 6 2 2 2 2" xfId="25696"/>
    <cellStyle name="Normal 6 2 2 6 2 2 3" xfId="10326"/>
    <cellStyle name="Normal 6 2 2 6 2 2 3 2" xfId="29655"/>
    <cellStyle name="Normal 6 2 2 6 2 2 4" xfId="14127"/>
    <cellStyle name="Normal 6 2 2 6 2 2 4 2" xfId="33456"/>
    <cellStyle name="Normal 6 2 2 6 2 2 5" xfId="17832"/>
    <cellStyle name="Normal 6 2 2 6 2 2 5 2" xfId="37113"/>
    <cellStyle name="Normal 6 2 2 6 2 2 6" xfId="22051"/>
    <cellStyle name="Normal 6 2 2 6 2 3" xfId="6359"/>
    <cellStyle name="Normal 6 2 2 6 2 3 2" xfId="25695"/>
    <cellStyle name="Normal 6 2 2 6 2 4" xfId="10325"/>
    <cellStyle name="Normal 6 2 2 6 2 4 2" xfId="29654"/>
    <cellStyle name="Normal 6 2 2 6 2 5" xfId="14126"/>
    <cellStyle name="Normal 6 2 2 6 2 5 2" xfId="33455"/>
    <cellStyle name="Normal 6 2 2 6 2 6" xfId="17831"/>
    <cellStyle name="Normal 6 2 2 6 2 6 2" xfId="37112"/>
    <cellStyle name="Normal 6 2 2 6 2 7" xfId="22050"/>
    <cellStyle name="Normal 6 2 2 6 3" xfId="2712"/>
    <cellStyle name="Normal 6 2 2 6 3 2" xfId="6361"/>
    <cellStyle name="Normal 6 2 2 6 3 2 2" xfId="25697"/>
    <cellStyle name="Normal 6 2 2 6 3 3" xfId="10327"/>
    <cellStyle name="Normal 6 2 2 6 3 3 2" xfId="29656"/>
    <cellStyle name="Normal 6 2 2 6 3 4" xfId="14128"/>
    <cellStyle name="Normal 6 2 2 6 3 4 2" xfId="33457"/>
    <cellStyle name="Normal 6 2 2 6 3 5" xfId="17833"/>
    <cellStyle name="Normal 6 2 2 6 3 5 2" xfId="37114"/>
    <cellStyle name="Normal 6 2 2 6 3 6" xfId="22052"/>
    <cellStyle name="Normal 6 2 2 6 4" xfId="6358"/>
    <cellStyle name="Normal 6 2 2 6 4 2" xfId="25694"/>
    <cellStyle name="Normal 6 2 2 6 5" xfId="7975"/>
    <cellStyle name="Normal 6 2 2 6 5 2" xfId="27304"/>
    <cellStyle name="Normal 6 2 2 6 6" xfId="11776"/>
    <cellStyle name="Normal 6 2 2 6 6 2" xfId="31105"/>
    <cellStyle name="Normal 6 2 2 6 7" xfId="17830"/>
    <cellStyle name="Normal 6 2 2 6 7 2" xfId="37111"/>
    <cellStyle name="Normal 6 2 2 6 8" xfId="19700"/>
    <cellStyle name="Normal 6 2 2 7" xfId="2713"/>
    <cellStyle name="Normal 6 2 2 7 2" xfId="2714"/>
    <cellStyle name="Normal 6 2 2 7 2 2" xfId="2715"/>
    <cellStyle name="Normal 6 2 2 7 2 2 2" xfId="6364"/>
    <cellStyle name="Normal 6 2 2 7 2 2 2 2" xfId="25700"/>
    <cellStyle name="Normal 6 2 2 7 2 2 3" xfId="10330"/>
    <cellStyle name="Normal 6 2 2 7 2 2 3 2" xfId="29659"/>
    <cellStyle name="Normal 6 2 2 7 2 2 4" xfId="14131"/>
    <cellStyle name="Normal 6 2 2 7 2 2 4 2" xfId="33460"/>
    <cellStyle name="Normal 6 2 2 7 2 2 5" xfId="17836"/>
    <cellStyle name="Normal 6 2 2 7 2 2 5 2" xfId="37117"/>
    <cellStyle name="Normal 6 2 2 7 2 2 6" xfId="22055"/>
    <cellStyle name="Normal 6 2 2 7 2 3" xfId="6363"/>
    <cellStyle name="Normal 6 2 2 7 2 3 2" xfId="25699"/>
    <cellStyle name="Normal 6 2 2 7 2 4" xfId="10329"/>
    <cellStyle name="Normal 6 2 2 7 2 4 2" xfId="29658"/>
    <cellStyle name="Normal 6 2 2 7 2 5" xfId="14130"/>
    <cellStyle name="Normal 6 2 2 7 2 5 2" xfId="33459"/>
    <cellStyle name="Normal 6 2 2 7 2 6" xfId="17835"/>
    <cellStyle name="Normal 6 2 2 7 2 6 2" xfId="37116"/>
    <cellStyle name="Normal 6 2 2 7 2 7" xfId="22054"/>
    <cellStyle name="Normal 6 2 2 7 3" xfId="2716"/>
    <cellStyle name="Normal 6 2 2 7 3 2" xfId="6365"/>
    <cellStyle name="Normal 6 2 2 7 3 2 2" xfId="25701"/>
    <cellStyle name="Normal 6 2 2 7 3 3" xfId="10331"/>
    <cellStyle name="Normal 6 2 2 7 3 3 2" xfId="29660"/>
    <cellStyle name="Normal 6 2 2 7 3 4" xfId="14132"/>
    <cellStyle name="Normal 6 2 2 7 3 4 2" xfId="33461"/>
    <cellStyle name="Normal 6 2 2 7 3 5" xfId="17837"/>
    <cellStyle name="Normal 6 2 2 7 3 5 2" xfId="37118"/>
    <cellStyle name="Normal 6 2 2 7 3 6" xfId="22056"/>
    <cellStyle name="Normal 6 2 2 7 4" xfId="6362"/>
    <cellStyle name="Normal 6 2 2 7 4 2" xfId="25698"/>
    <cellStyle name="Normal 6 2 2 7 5" xfId="10328"/>
    <cellStyle name="Normal 6 2 2 7 5 2" xfId="29657"/>
    <cellStyle name="Normal 6 2 2 7 6" xfId="14129"/>
    <cellStyle name="Normal 6 2 2 7 6 2" xfId="33458"/>
    <cellStyle name="Normal 6 2 2 7 7" xfId="17834"/>
    <cellStyle name="Normal 6 2 2 7 7 2" xfId="37115"/>
    <cellStyle name="Normal 6 2 2 7 8" xfId="22053"/>
    <cellStyle name="Normal 6 2 2 8" xfId="2717"/>
    <cellStyle name="Normal 6 2 2 8 2" xfId="2718"/>
    <cellStyle name="Normal 6 2 2 8 2 2" xfId="2719"/>
    <cellStyle name="Normal 6 2 2 8 2 2 2" xfId="6368"/>
    <cellStyle name="Normal 6 2 2 8 2 2 2 2" xfId="25704"/>
    <cellStyle name="Normal 6 2 2 8 2 2 3" xfId="10334"/>
    <cellStyle name="Normal 6 2 2 8 2 2 3 2" xfId="29663"/>
    <cellStyle name="Normal 6 2 2 8 2 2 4" xfId="14135"/>
    <cellStyle name="Normal 6 2 2 8 2 2 4 2" xfId="33464"/>
    <cellStyle name="Normal 6 2 2 8 2 2 5" xfId="17840"/>
    <cellStyle name="Normal 6 2 2 8 2 2 5 2" xfId="37121"/>
    <cellStyle name="Normal 6 2 2 8 2 2 6" xfId="22059"/>
    <cellStyle name="Normal 6 2 2 8 2 3" xfId="6367"/>
    <cellStyle name="Normal 6 2 2 8 2 3 2" xfId="25703"/>
    <cellStyle name="Normal 6 2 2 8 2 4" xfId="10333"/>
    <cellStyle name="Normal 6 2 2 8 2 4 2" xfId="29662"/>
    <cellStyle name="Normal 6 2 2 8 2 5" xfId="14134"/>
    <cellStyle name="Normal 6 2 2 8 2 5 2" xfId="33463"/>
    <cellStyle name="Normal 6 2 2 8 2 6" xfId="17839"/>
    <cellStyle name="Normal 6 2 2 8 2 6 2" xfId="37120"/>
    <cellStyle name="Normal 6 2 2 8 2 7" xfId="22058"/>
    <cellStyle name="Normal 6 2 2 8 3" xfId="2720"/>
    <cellStyle name="Normal 6 2 2 8 3 2" xfId="6369"/>
    <cellStyle name="Normal 6 2 2 8 3 2 2" xfId="25705"/>
    <cellStyle name="Normal 6 2 2 8 3 3" xfId="10335"/>
    <cellStyle name="Normal 6 2 2 8 3 3 2" xfId="29664"/>
    <cellStyle name="Normal 6 2 2 8 3 4" xfId="14136"/>
    <cellStyle name="Normal 6 2 2 8 3 4 2" xfId="33465"/>
    <cellStyle name="Normal 6 2 2 8 3 5" xfId="17841"/>
    <cellStyle name="Normal 6 2 2 8 3 5 2" xfId="37122"/>
    <cellStyle name="Normal 6 2 2 8 3 6" xfId="22060"/>
    <cellStyle name="Normal 6 2 2 8 4" xfId="6366"/>
    <cellStyle name="Normal 6 2 2 8 4 2" xfId="25702"/>
    <cellStyle name="Normal 6 2 2 8 5" xfId="10332"/>
    <cellStyle name="Normal 6 2 2 8 5 2" xfId="29661"/>
    <cellStyle name="Normal 6 2 2 8 6" xfId="14133"/>
    <cellStyle name="Normal 6 2 2 8 6 2" xfId="33462"/>
    <cellStyle name="Normal 6 2 2 8 7" xfId="17838"/>
    <cellStyle name="Normal 6 2 2 8 7 2" xfId="37119"/>
    <cellStyle name="Normal 6 2 2 8 8" xfId="22057"/>
    <cellStyle name="Normal 6 2 2 9" xfId="2721"/>
    <cellStyle name="Normal 6 2 2 9 2" xfId="2722"/>
    <cellStyle name="Normal 6 2 2 9 2 2" xfId="2723"/>
    <cellStyle name="Normal 6 2 2 9 2 2 2" xfId="6372"/>
    <cellStyle name="Normal 6 2 2 9 2 2 2 2" xfId="25708"/>
    <cellStyle name="Normal 6 2 2 9 2 2 3" xfId="10338"/>
    <cellStyle name="Normal 6 2 2 9 2 2 3 2" xfId="29667"/>
    <cellStyle name="Normal 6 2 2 9 2 2 4" xfId="14139"/>
    <cellStyle name="Normal 6 2 2 9 2 2 4 2" xfId="33468"/>
    <cellStyle name="Normal 6 2 2 9 2 2 5" xfId="17844"/>
    <cellStyle name="Normal 6 2 2 9 2 2 5 2" xfId="37125"/>
    <cellStyle name="Normal 6 2 2 9 2 2 6" xfId="22063"/>
    <cellStyle name="Normal 6 2 2 9 2 3" xfId="6371"/>
    <cellStyle name="Normal 6 2 2 9 2 3 2" xfId="25707"/>
    <cellStyle name="Normal 6 2 2 9 2 4" xfId="10337"/>
    <cellStyle name="Normal 6 2 2 9 2 4 2" xfId="29666"/>
    <cellStyle name="Normal 6 2 2 9 2 5" xfId="14138"/>
    <cellStyle name="Normal 6 2 2 9 2 5 2" xfId="33467"/>
    <cellStyle name="Normal 6 2 2 9 2 6" xfId="17843"/>
    <cellStyle name="Normal 6 2 2 9 2 6 2" xfId="37124"/>
    <cellStyle name="Normal 6 2 2 9 2 7" xfId="22062"/>
    <cellStyle name="Normal 6 2 2 9 3" xfId="2724"/>
    <cellStyle name="Normal 6 2 2 9 3 2" xfId="6373"/>
    <cellStyle name="Normal 6 2 2 9 3 2 2" xfId="25709"/>
    <cellStyle name="Normal 6 2 2 9 3 3" xfId="10339"/>
    <cellStyle name="Normal 6 2 2 9 3 3 2" xfId="29668"/>
    <cellStyle name="Normal 6 2 2 9 3 4" xfId="14140"/>
    <cellStyle name="Normal 6 2 2 9 3 4 2" xfId="33469"/>
    <cellStyle name="Normal 6 2 2 9 3 5" xfId="17845"/>
    <cellStyle name="Normal 6 2 2 9 3 5 2" xfId="37126"/>
    <cellStyle name="Normal 6 2 2 9 3 6" xfId="22064"/>
    <cellStyle name="Normal 6 2 2 9 4" xfId="6370"/>
    <cellStyle name="Normal 6 2 2 9 4 2" xfId="25706"/>
    <cellStyle name="Normal 6 2 2 9 5" xfId="10336"/>
    <cellStyle name="Normal 6 2 2 9 5 2" xfId="29665"/>
    <cellStyle name="Normal 6 2 2 9 6" xfId="14137"/>
    <cellStyle name="Normal 6 2 2 9 6 2" xfId="33466"/>
    <cellStyle name="Normal 6 2 2 9 7" xfId="17842"/>
    <cellStyle name="Normal 6 2 2 9 7 2" xfId="37123"/>
    <cellStyle name="Normal 6 2 2 9 8" xfId="22061"/>
    <cellStyle name="Normal 6 2 3" xfId="103"/>
    <cellStyle name="Normal 6 2 3 10" xfId="2725"/>
    <cellStyle name="Normal 6 2 3 10 2" xfId="6375"/>
    <cellStyle name="Normal 6 2 3 10 2 2" xfId="25711"/>
    <cellStyle name="Normal 6 2 3 10 3" xfId="10340"/>
    <cellStyle name="Normal 6 2 3 10 3 2" xfId="29669"/>
    <cellStyle name="Normal 6 2 3 10 4" xfId="14141"/>
    <cellStyle name="Normal 6 2 3 10 4 2" xfId="33470"/>
    <cellStyle name="Normal 6 2 3 10 5" xfId="17847"/>
    <cellStyle name="Normal 6 2 3 10 5 2" xfId="37128"/>
    <cellStyle name="Normal 6 2 3 10 6" xfId="22065"/>
    <cellStyle name="Normal 6 2 3 11" xfId="6374"/>
    <cellStyle name="Normal 6 2 3 11 2" xfId="25710"/>
    <cellStyle name="Normal 6 2 3 12" xfId="7756"/>
    <cellStyle name="Normal 6 2 3 12 2" xfId="27085"/>
    <cellStyle name="Normal 6 2 3 13" xfId="11557"/>
    <cellStyle name="Normal 6 2 3 13 2" xfId="30886"/>
    <cellStyle name="Normal 6 2 3 14" xfId="17846"/>
    <cellStyle name="Normal 6 2 3 14 2" xfId="37127"/>
    <cellStyle name="Normal 6 2 3 15" xfId="19481"/>
    <cellStyle name="Normal 6 2 3 2" xfId="148"/>
    <cellStyle name="Normal 6 2 3 2 10" xfId="6376"/>
    <cellStyle name="Normal 6 2 3 2 10 2" xfId="25712"/>
    <cellStyle name="Normal 6 2 3 2 11" xfId="7793"/>
    <cellStyle name="Normal 6 2 3 2 11 2" xfId="27122"/>
    <cellStyle name="Normal 6 2 3 2 12" xfId="11594"/>
    <cellStyle name="Normal 6 2 3 2 12 2" xfId="30923"/>
    <cellStyle name="Normal 6 2 3 2 13" xfId="17848"/>
    <cellStyle name="Normal 6 2 3 2 13 2" xfId="37129"/>
    <cellStyle name="Normal 6 2 3 2 14" xfId="19518"/>
    <cellStyle name="Normal 6 2 3 2 2" xfId="296"/>
    <cellStyle name="Normal 6 2 3 2 2 10" xfId="17849"/>
    <cellStyle name="Normal 6 2 3 2 2 10 2" xfId="37130"/>
    <cellStyle name="Normal 6 2 3 2 2 11" xfId="19664"/>
    <cellStyle name="Normal 6 2 3 2 2 2" xfId="544"/>
    <cellStyle name="Normal 6 2 3 2 2 2 2" xfId="2726"/>
    <cellStyle name="Normal 6 2 3 2 2 2 2 2" xfId="2727"/>
    <cellStyle name="Normal 6 2 3 2 2 2 2 2 2" xfId="6380"/>
    <cellStyle name="Normal 6 2 3 2 2 2 2 2 2 2" xfId="25716"/>
    <cellStyle name="Normal 6 2 3 2 2 2 2 2 3" xfId="10342"/>
    <cellStyle name="Normal 6 2 3 2 2 2 2 2 3 2" xfId="29671"/>
    <cellStyle name="Normal 6 2 3 2 2 2 2 2 4" xfId="14143"/>
    <cellStyle name="Normal 6 2 3 2 2 2 2 2 4 2" xfId="33472"/>
    <cellStyle name="Normal 6 2 3 2 2 2 2 2 5" xfId="17852"/>
    <cellStyle name="Normal 6 2 3 2 2 2 2 2 5 2" xfId="37133"/>
    <cellStyle name="Normal 6 2 3 2 2 2 2 2 6" xfId="22067"/>
    <cellStyle name="Normal 6 2 3 2 2 2 2 3" xfId="6379"/>
    <cellStyle name="Normal 6 2 3 2 2 2 2 3 2" xfId="25715"/>
    <cellStyle name="Normal 6 2 3 2 2 2 2 4" xfId="10341"/>
    <cellStyle name="Normal 6 2 3 2 2 2 2 4 2" xfId="29670"/>
    <cellStyle name="Normal 6 2 3 2 2 2 2 5" xfId="14142"/>
    <cellStyle name="Normal 6 2 3 2 2 2 2 5 2" xfId="33471"/>
    <cellStyle name="Normal 6 2 3 2 2 2 2 6" xfId="17851"/>
    <cellStyle name="Normal 6 2 3 2 2 2 2 6 2" xfId="37132"/>
    <cellStyle name="Normal 6 2 3 2 2 2 2 7" xfId="22066"/>
    <cellStyle name="Normal 6 2 3 2 2 2 3" xfId="2728"/>
    <cellStyle name="Normal 6 2 3 2 2 2 3 2" xfId="6381"/>
    <cellStyle name="Normal 6 2 3 2 2 2 3 2 2" xfId="25717"/>
    <cellStyle name="Normal 6 2 3 2 2 2 3 3" xfId="10343"/>
    <cellStyle name="Normal 6 2 3 2 2 2 3 3 2" xfId="29672"/>
    <cellStyle name="Normal 6 2 3 2 2 2 3 4" xfId="14144"/>
    <cellStyle name="Normal 6 2 3 2 2 2 3 4 2" xfId="33473"/>
    <cellStyle name="Normal 6 2 3 2 2 2 3 5" xfId="17853"/>
    <cellStyle name="Normal 6 2 3 2 2 2 3 5 2" xfId="37134"/>
    <cellStyle name="Normal 6 2 3 2 2 2 3 6" xfId="22068"/>
    <cellStyle name="Normal 6 2 3 2 2 2 4" xfId="6378"/>
    <cellStyle name="Normal 6 2 3 2 2 2 4 2" xfId="25714"/>
    <cellStyle name="Normal 6 2 3 2 2 2 5" xfId="8161"/>
    <cellStyle name="Normal 6 2 3 2 2 2 5 2" xfId="27490"/>
    <cellStyle name="Normal 6 2 3 2 2 2 6" xfId="11962"/>
    <cellStyle name="Normal 6 2 3 2 2 2 6 2" xfId="31291"/>
    <cellStyle name="Normal 6 2 3 2 2 2 7" xfId="17850"/>
    <cellStyle name="Normal 6 2 3 2 2 2 7 2" xfId="37131"/>
    <cellStyle name="Normal 6 2 3 2 2 2 8" xfId="19886"/>
    <cellStyle name="Normal 6 2 3 2 2 3" xfId="2729"/>
    <cellStyle name="Normal 6 2 3 2 2 3 2" xfId="2730"/>
    <cellStyle name="Normal 6 2 3 2 2 3 2 2" xfId="2731"/>
    <cellStyle name="Normal 6 2 3 2 2 3 2 2 2" xfId="6384"/>
    <cellStyle name="Normal 6 2 3 2 2 3 2 2 2 2" xfId="25720"/>
    <cellStyle name="Normal 6 2 3 2 2 3 2 2 3" xfId="10346"/>
    <cellStyle name="Normal 6 2 3 2 2 3 2 2 3 2" xfId="29675"/>
    <cellStyle name="Normal 6 2 3 2 2 3 2 2 4" xfId="14147"/>
    <cellStyle name="Normal 6 2 3 2 2 3 2 2 4 2" xfId="33476"/>
    <cellStyle name="Normal 6 2 3 2 2 3 2 2 5" xfId="17856"/>
    <cellStyle name="Normal 6 2 3 2 2 3 2 2 5 2" xfId="37137"/>
    <cellStyle name="Normal 6 2 3 2 2 3 2 2 6" xfId="22071"/>
    <cellStyle name="Normal 6 2 3 2 2 3 2 3" xfId="6383"/>
    <cellStyle name="Normal 6 2 3 2 2 3 2 3 2" xfId="25719"/>
    <cellStyle name="Normal 6 2 3 2 2 3 2 4" xfId="10345"/>
    <cellStyle name="Normal 6 2 3 2 2 3 2 4 2" xfId="29674"/>
    <cellStyle name="Normal 6 2 3 2 2 3 2 5" xfId="14146"/>
    <cellStyle name="Normal 6 2 3 2 2 3 2 5 2" xfId="33475"/>
    <cellStyle name="Normal 6 2 3 2 2 3 2 6" xfId="17855"/>
    <cellStyle name="Normal 6 2 3 2 2 3 2 6 2" xfId="37136"/>
    <cellStyle name="Normal 6 2 3 2 2 3 2 7" xfId="22070"/>
    <cellStyle name="Normal 6 2 3 2 2 3 3" xfId="2732"/>
    <cellStyle name="Normal 6 2 3 2 2 3 3 2" xfId="6385"/>
    <cellStyle name="Normal 6 2 3 2 2 3 3 2 2" xfId="25721"/>
    <cellStyle name="Normal 6 2 3 2 2 3 3 3" xfId="10347"/>
    <cellStyle name="Normal 6 2 3 2 2 3 3 3 2" xfId="29676"/>
    <cellStyle name="Normal 6 2 3 2 2 3 3 4" xfId="14148"/>
    <cellStyle name="Normal 6 2 3 2 2 3 3 4 2" xfId="33477"/>
    <cellStyle name="Normal 6 2 3 2 2 3 3 5" xfId="17857"/>
    <cellStyle name="Normal 6 2 3 2 2 3 3 5 2" xfId="37138"/>
    <cellStyle name="Normal 6 2 3 2 2 3 3 6" xfId="22072"/>
    <cellStyle name="Normal 6 2 3 2 2 3 4" xfId="6382"/>
    <cellStyle name="Normal 6 2 3 2 2 3 4 2" xfId="25718"/>
    <cellStyle name="Normal 6 2 3 2 2 3 5" xfId="10344"/>
    <cellStyle name="Normal 6 2 3 2 2 3 5 2" xfId="29673"/>
    <cellStyle name="Normal 6 2 3 2 2 3 6" xfId="14145"/>
    <cellStyle name="Normal 6 2 3 2 2 3 6 2" xfId="33474"/>
    <cellStyle name="Normal 6 2 3 2 2 3 7" xfId="17854"/>
    <cellStyle name="Normal 6 2 3 2 2 3 7 2" xfId="37135"/>
    <cellStyle name="Normal 6 2 3 2 2 3 8" xfId="22069"/>
    <cellStyle name="Normal 6 2 3 2 2 4" xfId="2733"/>
    <cellStyle name="Normal 6 2 3 2 2 4 2" xfId="2734"/>
    <cellStyle name="Normal 6 2 3 2 2 4 2 2" xfId="2735"/>
    <cellStyle name="Normal 6 2 3 2 2 4 2 2 2" xfId="6388"/>
    <cellStyle name="Normal 6 2 3 2 2 4 2 2 2 2" xfId="25724"/>
    <cellStyle name="Normal 6 2 3 2 2 4 2 2 3" xfId="10350"/>
    <cellStyle name="Normal 6 2 3 2 2 4 2 2 3 2" xfId="29679"/>
    <cellStyle name="Normal 6 2 3 2 2 4 2 2 4" xfId="14151"/>
    <cellStyle name="Normal 6 2 3 2 2 4 2 2 4 2" xfId="33480"/>
    <cellStyle name="Normal 6 2 3 2 2 4 2 2 5" xfId="17860"/>
    <cellStyle name="Normal 6 2 3 2 2 4 2 2 5 2" xfId="37141"/>
    <cellStyle name="Normal 6 2 3 2 2 4 2 2 6" xfId="22075"/>
    <cellStyle name="Normal 6 2 3 2 2 4 2 3" xfId="6387"/>
    <cellStyle name="Normal 6 2 3 2 2 4 2 3 2" xfId="25723"/>
    <cellStyle name="Normal 6 2 3 2 2 4 2 4" xfId="10349"/>
    <cellStyle name="Normal 6 2 3 2 2 4 2 4 2" xfId="29678"/>
    <cellStyle name="Normal 6 2 3 2 2 4 2 5" xfId="14150"/>
    <cellStyle name="Normal 6 2 3 2 2 4 2 5 2" xfId="33479"/>
    <cellStyle name="Normal 6 2 3 2 2 4 2 6" xfId="17859"/>
    <cellStyle name="Normal 6 2 3 2 2 4 2 6 2" xfId="37140"/>
    <cellStyle name="Normal 6 2 3 2 2 4 2 7" xfId="22074"/>
    <cellStyle name="Normal 6 2 3 2 2 4 3" xfId="2736"/>
    <cellStyle name="Normal 6 2 3 2 2 4 3 2" xfId="6389"/>
    <cellStyle name="Normal 6 2 3 2 2 4 3 2 2" xfId="25725"/>
    <cellStyle name="Normal 6 2 3 2 2 4 3 3" xfId="10351"/>
    <cellStyle name="Normal 6 2 3 2 2 4 3 3 2" xfId="29680"/>
    <cellStyle name="Normal 6 2 3 2 2 4 3 4" xfId="14152"/>
    <cellStyle name="Normal 6 2 3 2 2 4 3 4 2" xfId="33481"/>
    <cellStyle name="Normal 6 2 3 2 2 4 3 5" xfId="17861"/>
    <cellStyle name="Normal 6 2 3 2 2 4 3 5 2" xfId="37142"/>
    <cellStyle name="Normal 6 2 3 2 2 4 3 6" xfId="22076"/>
    <cellStyle name="Normal 6 2 3 2 2 4 4" xfId="6386"/>
    <cellStyle name="Normal 6 2 3 2 2 4 4 2" xfId="25722"/>
    <cellStyle name="Normal 6 2 3 2 2 4 5" xfId="10348"/>
    <cellStyle name="Normal 6 2 3 2 2 4 5 2" xfId="29677"/>
    <cellStyle name="Normal 6 2 3 2 2 4 6" xfId="14149"/>
    <cellStyle name="Normal 6 2 3 2 2 4 6 2" xfId="33478"/>
    <cellStyle name="Normal 6 2 3 2 2 4 7" xfId="17858"/>
    <cellStyle name="Normal 6 2 3 2 2 4 7 2" xfId="37139"/>
    <cellStyle name="Normal 6 2 3 2 2 4 8" xfId="22073"/>
    <cellStyle name="Normal 6 2 3 2 2 5" xfId="2737"/>
    <cellStyle name="Normal 6 2 3 2 2 5 2" xfId="2738"/>
    <cellStyle name="Normal 6 2 3 2 2 5 2 2" xfId="6391"/>
    <cellStyle name="Normal 6 2 3 2 2 5 2 2 2" xfId="25727"/>
    <cellStyle name="Normal 6 2 3 2 2 5 2 3" xfId="10353"/>
    <cellStyle name="Normal 6 2 3 2 2 5 2 3 2" xfId="29682"/>
    <cellStyle name="Normal 6 2 3 2 2 5 2 4" xfId="14154"/>
    <cellStyle name="Normal 6 2 3 2 2 5 2 4 2" xfId="33483"/>
    <cellStyle name="Normal 6 2 3 2 2 5 2 5" xfId="17863"/>
    <cellStyle name="Normal 6 2 3 2 2 5 2 5 2" xfId="37144"/>
    <cellStyle name="Normal 6 2 3 2 2 5 2 6" xfId="22078"/>
    <cellStyle name="Normal 6 2 3 2 2 5 3" xfId="6390"/>
    <cellStyle name="Normal 6 2 3 2 2 5 3 2" xfId="25726"/>
    <cellStyle name="Normal 6 2 3 2 2 5 4" xfId="10352"/>
    <cellStyle name="Normal 6 2 3 2 2 5 4 2" xfId="29681"/>
    <cellStyle name="Normal 6 2 3 2 2 5 5" xfId="14153"/>
    <cellStyle name="Normal 6 2 3 2 2 5 5 2" xfId="33482"/>
    <cellStyle name="Normal 6 2 3 2 2 5 6" xfId="17862"/>
    <cellStyle name="Normal 6 2 3 2 2 5 6 2" xfId="37143"/>
    <cellStyle name="Normal 6 2 3 2 2 5 7" xfId="22077"/>
    <cellStyle name="Normal 6 2 3 2 2 6" xfId="2739"/>
    <cellStyle name="Normal 6 2 3 2 2 6 2" xfId="6392"/>
    <cellStyle name="Normal 6 2 3 2 2 6 2 2" xfId="25728"/>
    <cellStyle name="Normal 6 2 3 2 2 6 3" xfId="10354"/>
    <cellStyle name="Normal 6 2 3 2 2 6 3 2" xfId="29683"/>
    <cellStyle name="Normal 6 2 3 2 2 6 4" xfId="14155"/>
    <cellStyle name="Normal 6 2 3 2 2 6 4 2" xfId="33484"/>
    <cellStyle name="Normal 6 2 3 2 2 6 5" xfId="17864"/>
    <cellStyle name="Normal 6 2 3 2 2 6 5 2" xfId="37145"/>
    <cellStyle name="Normal 6 2 3 2 2 6 6" xfId="22079"/>
    <cellStyle name="Normal 6 2 3 2 2 7" xfId="6377"/>
    <cellStyle name="Normal 6 2 3 2 2 7 2" xfId="25713"/>
    <cellStyle name="Normal 6 2 3 2 2 8" xfId="7939"/>
    <cellStyle name="Normal 6 2 3 2 2 8 2" xfId="27268"/>
    <cellStyle name="Normal 6 2 3 2 2 9" xfId="11740"/>
    <cellStyle name="Normal 6 2 3 2 2 9 2" xfId="31069"/>
    <cellStyle name="Normal 6 2 3 2 3" xfId="222"/>
    <cellStyle name="Normal 6 2 3 2 3 10" xfId="17865"/>
    <cellStyle name="Normal 6 2 3 2 3 10 2" xfId="37146"/>
    <cellStyle name="Normal 6 2 3 2 3 11" xfId="19591"/>
    <cellStyle name="Normal 6 2 3 2 3 2" xfId="471"/>
    <cellStyle name="Normal 6 2 3 2 3 2 2" xfId="2740"/>
    <cellStyle name="Normal 6 2 3 2 3 2 2 2" xfId="2741"/>
    <cellStyle name="Normal 6 2 3 2 3 2 2 2 2" xfId="6396"/>
    <cellStyle name="Normal 6 2 3 2 3 2 2 2 2 2" xfId="25732"/>
    <cellStyle name="Normal 6 2 3 2 3 2 2 2 3" xfId="10356"/>
    <cellStyle name="Normal 6 2 3 2 3 2 2 2 3 2" xfId="29685"/>
    <cellStyle name="Normal 6 2 3 2 3 2 2 2 4" xfId="14157"/>
    <cellStyle name="Normal 6 2 3 2 3 2 2 2 4 2" xfId="33486"/>
    <cellStyle name="Normal 6 2 3 2 3 2 2 2 5" xfId="17868"/>
    <cellStyle name="Normal 6 2 3 2 3 2 2 2 5 2" xfId="37149"/>
    <cellStyle name="Normal 6 2 3 2 3 2 2 2 6" xfId="22081"/>
    <cellStyle name="Normal 6 2 3 2 3 2 2 3" xfId="6395"/>
    <cellStyle name="Normal 6 2 3 2 3 2 2 3 2" xfId="25731"/>
    <cellStyle name="Normal 6 2 3 2 3 2 2 4" xfId="10355"/>
    <cellStyle name="Normal 6 2 3 2 3 2 2 4 2" xfId="29684"/>
    <cellStyle name="Normal 6 2 3 2 3 2 2 5" xfId="14156"/>
    <cellStyle name="Normal 6 2 3 2 3 2 2 5 2" xfId="33485"/>
    <cellStyle name="Normal 6 2 3 2 3 2 2 6" xfId="17867"/>
    <cellStyle name="Normal 6 2 3 2 3 2 2 6 2" xfId="37148"/>
    <cellStyle name="Normal 6 2 3 2 3 2 2 7" xfId="22080"/>
    <cellStyle name="Normal 6 2 3 2 3 2 3" xfId="2742"/>
    <cellStyle name="Normal 6 2 3 2 3 2 3 2" xfId="6397"/>
    <cellStyle name="Normal 6 2 3 2 3 2 3 2 2" xfId="25733"/>
    <cellStyle name="Normal 6 2 3 2 3 2 3 3" xfId="10357"/>
    <cellStyle name="Normal 6 2 3 2 3 2 3 3 2" xfId="29686"/>
    <cellStyle name="Normal 6 2 3 2 3 2 3 4" xfId="14158"/>
    <cellStyle name="Normal 6 2 3 2 3 2 3 4 2" xfId="33487"/>
    <cellStyle name="Normal 6 2 3 2 3 2 3 5" xfId="17869"/>
    <cellStyle name="Normal 6 2 3 2 3 2 3 5 2" xfId="37150"/>
    <cellStyle name="Normal 6 2 3 2 3 2 3 6" xfId="22082"/>
    <cellStyle name="Normal 6 2 3 2 3 2 4" xfId="6394"/>
    <cellStyle name="Normal 6 2 3 2 3 2 4 2" xfId="25730"/>
    <cellStyle name="Normal 6 2 3 2 3 2 5" xfId="8088"/>
    <cellStyle name="Normal 6 2 3 2 3 2 5 2" xfId="27417"/>
    <cellStyle name="Normal 6 2 3 2 3 2 6" xfId="11889"/>
    <cellStyle name="Normal 6 2 3 2 3 2 6 2" xfId="31218"/>
    <cellStyle name="Normal 6 2 3 2 3 2 7" xfId="17866"/>
    <cellStyle name="Normal 6 2 3 2 3 2 7 2" xfId="37147"/>
    <cellStyle name="Normal 6 2 3 2 3 2 8" xfId="19813"/>
    <cellStyle name="Normal 6 2 3 2 3 3" xfId="2743"/>
    <cellStyle name="Normal 6 2 3 2 3 3 2" xfId="2744"/>
    <cellStyle name="Normal 6 2 3 2 3 3 2 2" xfId="2745"/>
    <cellStyle name="Normal 6 2 3 2 3 3 2 2 2" xfId="6400"/>
    <cellStyle name="Normal 6 2 3 2 3 3 2 2 2 2" xfId="25736"/>
    <cellStyle name="Normal 6 2 3 2 3 3 2 2 3" xfId="10360"/>
    <cellStyle name="Normal 6 2 3 2 3 3 2 2 3 2" xfId="29689"/>
    <cellStyle name="Normal 6 2 3 2 3 3 2 2 4" xfId="14161"/>
    <cellStyle name="Normal 6 2 3 2 3 3 2 2 4 2" xfId="33490"/>
    <cellStyle name="Normal 6 2 3 2 3 3 2 2 5" xfId="17872"/>
    <cellStyle name="Normal 6 2 3 2 3 3 2 2 5 2" xfId="37153"/>
    <cellStyle name="Normal 6 2 3 2 3 3 2 2 6" xfId="22085"/>
    <cellStyle name="Normal 6 2 3 2 3 3 2 3" xfId="6399"/>
    <cellStyle name="Normal 6 2 3 2 3 3 2 3 2" xfId="25735"/>
    <cellStyle name="Normal 6 2 3 2 3 3 2 4" xfId="10359"/>
    <cellStyle name="Normal 6 2 3 2 3 3 2 4 2" xfId="29688"/>
    <cellStyle name="Normal 6 2 3 2 3 3 2 5" xfId="14160"/>
    <cellStyle name="Normal 6 2 3 2 3 3 2 5 2" xfId="33489"/>
    <cellStyle name="Normal 6 2 3 2 3 3 2 6" xfId="17871"/>
    <cellStyle name="Normal 6 2 3 2 3 3 2 6 2" xfId="37152"/>
    <cellStyle name="Normal 6 2 3 2 3 3 2 7" xfId="22084"/>
    <cellStyle name="Normal 6 2 3 2 3 3 3" xfId="2746"/>
    <cellStyle name="Normal 6 2 3 2 3 3 3 2" xfId="6401"/>
    <cellStyle name="Normal 6 2 3 2 3 3 3 2 2" xfId="25737"/>
    <cellStyle name="Normal 6 2 3 2 3 3 3 3" xfId="10361"/>
    <cellStyle name="Normal 6 2 3 2 3 3 3 3 2" xfId="29690"/>
    <cellStyle name="Normal 6 2 3 2 3 3 3 4" xfId="14162"/>
    <cellStyle name="Normal 6 2 3 2 3 3 3 4 2" xfId="33491"/>
    <cellStyle name="Normal 6 2 3 2 3 3 3 5" xfId="17873"/>
    <cellStyle name="Normal 6 2 3 2 3 3 3 5 2" xfId="37154"/>
    <cellStyle name="Normal 6 2 3 2 3 3 3 6" xfId="22086"/>
    <cellStyle name="Normal 6 2 3 2 3 3 4" xfId="6398"/>
    <cellStyle name="Normal 6 2 3 2 3 3 4 2" xfId="25734"/>
    <cellStyle name="Normal 6 2 3 2 3 3 5" xfId="10358"/>
    <cellStyle name="Normal 6 2 3 2 3 3 5 2" xfId="29687"/>
    <cellStyle name="Normal 6 2 3 2 3 3 6" xfId="14159"/>
    <cellStyle name="Normal 6 2 3 2 3 3 6 2" xfId="33488"/>
    <cellStyle name="Normal 6 2 3 2 3 3 7" xfId="17870"/>
    <cellStyle name="Normal 6 2 3 2 3 3 7 2" xfId="37151"/>
    <cellStyle name="Normal 6 2 3 2 3 3 8" xfId="22083"/>
    <cellStyle name="Normal 6 2 3 2 3 4" xfId="2747"/>
    <cellStyle name="Normal 6 2 3 2 3 4 2" xfId="2748"/>
    <cellStyle name="Normal 6 2 3 2 3 4 2 2" xfId="2749"/>
    <cellStyle name="Normal 6 2 3 2 3 4 2 2 2" xfId="6404"/>
    <cellStyle name="Normal 6 2 3 2 3 4 2 2 2 2" xfId="25740"/>
    <cellStyle name="Normal 6 2 3 2 3 4 2 2 3" xfId="10364"/>
    <cellStyle name="Normal 6 2 3 2 3 4 2 2 3 2" xfId="29693"/>
    <cellStyle name="Normal 6 2 3 2 3 4 2 2 4" xfId="14165"/>
    <cellStyle name="Normal 6 2 3 2 3 4 2 2 4 2" xfId="33494"/>
    <cellStyle name="Normal 6 2 3 2 3 4 2 2 5" xfId="17876"/>
    <cellStyle name="Normal 6 2 3 2 3 4 2 2 5 2" xfId="37157"/>
    <cellStyle name="Normal 6 2 3 2 3 4 2 2 6" xfId="22089"/>
    <cellStyle name="Normal 6 2 3 2 3 4 2 3" xfId="6403"/>
    <cellStyle name="Normal 6 2 3 2 3 4 2 3 2" xfId="25739"/>
    <cellStyle name="Normal 6 2 3 2 3 4 2 4" xfId="10363"/>
    <cellStyle name="Normal 6 2 3 2 3 4 2 4 2" xfId="29692"/>
    <cellStyle name="Normal 6 2 3 2 3 4 2 5" xfId="14164"/>
    <cellStyle name="Normal 6 2 3 2 3 4 2 5 2" xfId="33493"/>
    <cellStyle name="Normal 6 2 3 2 3 4 2 6" xfId="17875"/>
    <cellStyle name="Normal 6 2 3 2 3 4 2 6 2" xfId="37156"/>
    <cellStyle name="Normal 6 2 3 2 3 4 2 7" xfId="22088"/>
    <cellStyle name="Normal 6 2 3 2 3 4 3" xfId="2750"/>
    <cellStyle name="Normal 6 2 3 2 3 4 3 2" xfId="6405"/>
    <cellStyle name="Normal 6 2 3 2 3 4 3 2 2" xfId="25741"/>
    <cellStyle name="Normal 6 2 3 2 3 4 3 3" xfId="10365"/>
    <cellStyle name="Normal 6 2 3 2 3 4 3 3 2" xfId="29694"/>
    <cellStyle name="Normal 6 2 3 2 3 4 3 4" xfId="14166"/>
    <cellStyle name="Normal 6 2 3 2 3 4 3 4 2" xfId="33495"/>
    <cellStyle name="Normal 6 2 3 2 3 4 3 5" xfId="17877"/>
    <cellStyle name="Normal 6 2 3 2 3 4 3 5 2" xfId="37158"/>
    <cellStyle name="Normal 6 2 3 2 3 4 3 6" xfId="22090"/>
    <cellStyle name="Normal 6 2 3 2 3 4 4" xfId="6402"/>
    <cellStyle name="Normal 6 2 3 2 3 4 4 2" xfId="25738"/>
    <cellStyle name="Normal 6 2 3 2 3 4 5" xfId="10362"/>
    <cellStyle name="Normal 6 2 3 2 3 4 5 2" xfId="29691"/>
    <cellStyle name="Normal 6 2 3 2 3 4 6" xfId="14163"/>
    <cellStyle name="Normal 6 2 3 2 3 4 6 2" xfId="33492"/>
    <cellStyle name="Normal 6 2 3 2 3 4 7" xfId="17874"/>
    <cellStyle name="Normal 6 2 3 2 3 4 7 2" xfId="37155"/>
    <cellStyle name="Normal 6 2 3 2 3 4 8" xfId="22087"/>
    <cellStyle name="Normal 6 2 3 2 3 5" xfId="2751"/>
    <cellStyle name="Normal 6 2 3 2 3 5 2" xfId="2752"/>
    <cellStyle name="Normal 6 2 3 2 3 5 2 2" xfId="6407"/>
    <cellStyle name="Normal 6 2 3 2 3 5 2 2 2" xfId="25743"/>
    <cellStyle name="Normal 6 2 3 2 3 5 2 3" xfId="10367"/>
    <cellStyle name="Normal 6 2 3 2 3 5 2 3 2" xfId="29696"/>
    <cellStyle name="Normal 6 2 3 2 3 5 2 4" xfId="14168"/>
    <cellStyle name="Normal 6 2 3 2 3 5 2 4 2" xfId="33497"/>
    <cellStyle name="Normal 6 2 3 2 3 5 2 5" xfId="17879"/>
    <cellStyle name="Normal 6 2 3 2 3 5 2 5 2" xfId="37160"/>
    <cellStyle name="Normal 6 2 3 2 3 5 2 6" xfId="22092"/>
    <cellStyle name="Normal 6 2 3 2 3 5 3" xfId="6406"/>
    <cellStyle name="Normal 6 2 3 2 3 5 3 2" xfId="25742"/>
    <cellStyle name="Normal 6 2 3 2 3 5 4" xfId="10366"/>
    <cellStyle name="Normal 6 2 3 2 3 5 4 2" xfId="29695"/>
    <cellStyle name="Normal 6 2 3 2 3 5 5" xfId="14167"/>
    <cellStyle name="Normal 6 2 3 2 3 5 5 2" xfId="33496"/>
    <cellStyle name="Normal 6 2 3 2 3 5 6" xfId="17878"/>
    <cellStyle name="Normal 6 2 3 2 3 5 6 2" xfId="37159"/>
    <cellStyle name="Normal 6 2 3 2 3 5 7" xfId="22091"/>
    <cellStyle name="Normal 6 2 3 2 3 6" xfId="2753"/>
    <cellStyle name="Normal 6 2 3 2 3 6 2" xfId="6408"/>
    <cellStyle name="Normal 6 2 3 2 3 6 2 2" xfId="25744"/>
    <cellStyle name="Normal 6 2 3 2 3 6 3" xfId="10368"/>
    <cellStyle name="Normal 6 2 3 2 3 6 3 2" xfId="29697"/>
    <cellStyle name="Normal 6 2 3 2 3 6 4" xfId="14169"/>
    <cellStyle name="Normal 6 2 3 2 3 6 4 2" xfId="33498"/>
    <cellStyle name="Normal 6 2 3 2 3 6 5" xfId="17880"/>
    <cellStyle name="Normal 6 2 3 2 3 6 5 2" xfId="37161"/>
    <cellStyle name="Normal 6 2 3 2 3 6 6" xfId="22093"/>
    <cellStyle name="Normal 6 2 3 2 3 7" xfId="6393"/>
    <cellStyle name="Normal 6 2 3 2 3 7 2" xfId="25729"/>
    <cellStyle name="Normal 6 2 3 2 3 8" xfId="7866"/>
    <cellStyle name="Normal 6 2 3 2 3 8 2" xfId="27195"/>
    <cellStyle name="Normal 6 2 3 2 3 9" xfId="11667"/>
    <cellStyle name="Normal 6 2 3 2 3 9 2" xfId="30996"/>
    <cellStyle name="Normal 6 2 3 2 4" xfId="398"/>
    <cellStyle name="Normal 6 2 3 2 4 2" xfId="2754"/>
    <cellStyle name="Normal 6 2 3 2 4 2 2" xfId="2755"/>
    <cellStyle name="Normal 6 2 3 2 4 2 2 2" xfId="6411"/>
    <cellStyle name="Normal 6 2 3 2 4 2 2 2 2" xfId="25747"/>
    <cellStyle name="Normal 6 2 3 2 4 2 2 3" xfId="10370"/>
    <cellStyle name="Normal 6 2 3 2 4 2 2 3 2" xfId="29699"/>
    <cellStyle name="Normal 6 2 3 2 4 2 2 4" xfId="14171"/>
    <cellStyle name="Normal 6 2 3 2 4 2 2 4 2" xfId="33500"/>
    <cellStyle name="Normal 6 2 3 2 4 2 2 5" xfId="17883"/>
    <cellStyle name="Normal 6 2 3 2 4 2 2 5 2" xfId="37164"/>
    <cellStyle name="Normal 6 2 3 2 4 2 2 6" xfId="22095"/>
    <cellStyle name="Normal 6 2 3 2 4 2 3" xfId="6410"/>
    <cellStyle name="Normal 6 2 3 2 4 2 3 2" xfId="25746"/>
    <cellStyle name="Normal 6 2 3 2 4 2 4" xfId="10369"/>
    <cellStyle name="Normal 6 2 3 2 4 2 4 2" xfId="29698"/>
    <cellStyle name="Normal 6 2 3 2 4 2 5" xfId="14170"/>
    <cellStyle name="Normal 6 2 3 2 4 2 5 2" xfId="33499"/>
    <cellStyle name="Normal 6 2 3 2 4 2 6" xfId="17882"/>
    <cellStyle name="Normal 6 2 3 2 4 2 6 2" xfId="37163"/>
    <cellStyle name="Normal 6 2 3 2 4 2 7" xfId="22094"/>
    <cellStyle name="Normal 6 2 3 2 4 3" xfId="2756"/>
    <cellStyle name="Normal 6 2 3 2 4 3 2" xfId="6412"/>
    <cellStyle name="Normal 6 2 3 2 4 3 2 2" xfId="25748"/>
    <cellStyle name="Normal 6 2 3 2 4 3 3" xfId="10371"/>
    <cellStyle name="Normal 6 2 3 2 4 3 3 2" xfId="29700"/>
    <cellStyle name="Normal 6 2 3 2 4 3 4" xfId="14172"/>
    <cellStyle name="Normal 6 2 3 2 4 3 4 2" xfId="33501"/>
    <cellStyle name="Normal 6 2 3 2 4 3 5" xfId="17884"/>
    <cellStyle name="Normal 6 2 3 2 4 3 5 2" xfId="37165"/>
    <cellStyle name="Normal 6 2 3 2 4 3 6" xfId="22096"/>
    <cellStyle name="Normal 6 2 3 2 4 4" xfId="6409"/>
    <cellStyle name="Normal 6 2 3 2 4 4 2" xfId="25745"/>
    <cellStyle name="Normal 6 2 3 2 4 5" xfId="8015"/>
    <cellStyle name="Normal 6 2 3 2 4 5 2" xfId="27344"/>
    <cellStyle name="Normal 6 2 3 2 4 6" xfId="11816"/>
    <cellStyle name="Normal 6 2 3 2 4 6 2" xfId="31145"/>
    <cellStyle name="Normal 6 2 3 2 4 7" xfId="17881"/>
    <cellStyle name="Normal 6 2 3 2 4 7 2" xfId="37162"/>
    <cellStyle name="Normal 6 2 3 2 4 8" xfId="19740"/>
    <cellStyle name="Normal 6 2 3 2 5" xfId="2757"/>
    <cellStyle name="Normal 6 2 3 2 5 2" xfId="2758"/>
    <cellStyle name="Normal 6 2 3 2 5 2 2" xfId="2759"/>
    <cellStyle name="Normal 6 2 3 2 5 2 2 2" xfId="6415"/>
    <cellStyle name="Normal 6 2 3 2 5 2 2 2 2" xfId="25751"/>
    <cellStyle name="Normal 6 2 3 2 5 2 2 3" xfId="10374"/>
    <cellStyle name="Normal 6 2 3 2 5 2 2 3 2" xfId="29703"/>
    <cellStyle name="Normal 6 2 3 2 5 2 2 4" xfId="14175"/>
    <cellStyle name="Normal 6 2 3 2 5 2 2 4 2" xfId="33504"/>
    <cellStyle name="Normal 6 2 3 2 5 2 2 5" xfId="17887"/>
    <cellStyle name="Normal 6 2 3 2 5 2 2 5 2" xfId="37168"/>
    <cellStyle name="Normal 6 2 3 2 5 2 2 6" xfId="22099"/>
    <cellStyle name="Normal 6 2 3 2 5 2 3" xfId="6414"/>
    <cellStyle name="Normal 6 2 3 2 5 2 3 2" xfId="25750"/>
    <cellStyle name="Normal 6 2 3 2 5 2 4" xfId="10373"/>
    <cellStyle name="Normal 6 2 3 2 5 2 4 2" xfId="29702"/>
    <cellStyle name="Normal 6 2 3 2 5 2 5" xfId="14174"/>
    <cellStyle name="Normal 6 2 3 2 5 2 5 2" xfId="33503"/>
    <cellStyle name="Normal 6 2 3 2 5 2 6" xfId="17886"/>
    <cellStyle name="Normal 6 2 3 2 5 2 6 2" xfId="37167"/>
    <cellStyle name="Normal 6 2 3 2 5 2 7" xfId="22098"/>
    <cellStyle name="Normal 6 2 3 2 5 3" xfId="2760"/>
    <cellStyle name="Normal 6 2 3 2 5 3 2" xfId="6416"/>
    <cellStyle name="Normal 6 2 3 2 5 3 2 2" xfId="25752"/>
    <cellStyle name="Normal 6 2 3 2 5 3 3" xfId="10375"/>
    <cellStyle name="Normal 6 2 3 2 5 3 3 2" xfId="29704"/>
    <cellStyle name="Normal 6 2 3 2 5 3 4" xfId="14176"/>
    <cellStyle name="Normal 6 2 3 2 5 3 4 2" xfId="33505"/>
    <cellStyle name="Normal 6 2 3 2 5 3 5" xfId="17888"/>
    <cellStyle name="Normal 6 2 3 2 5 3 5 2" xfId="37169"/>
    <cellStyle name="Normal 6 2 3 2 5 3 6" xfId="22100"/>
    <cellStyle name="Normal 6 2 3 2 5 4" xfId="6413"/>
    <cellStyle name="Normal 6 2 3 2 5 4 2" xfId="25749"/>
    <cellStyle name="Normal 6 2 3 2 5 5" xfId="10372"/>
    <cellStyle name="Normal 6 2 3 2 5 5 2" xfId="29701"/>
    <cellStyle name="Normal 6 2 3 2 5 6" xfId="14173"/>
    <cellStyle name="Normal 6 2 3 2 5 6 2" xfId="33502"/>
    <cellStyle name="Normal 6 2 3 2 5 7" xfId="17885"/>
    <cellStyle name="Normal 6 2 3 2 5 7 2" xfId="37166"/>
    <cellStyle name="Normal 6 2 3 2 5 8" xfId="22097"/>
    <cellStyle name="Normal 6 2 3 2 6" xfId="2761"/>
    <cellStyle name="Normal 6 2 3 2 6 2" xfId="2762"/>
    <cellStyle name="Normal 6 2 3 2 6 2 2" xfId="2763"/>
    <cellStyle name="Normal 6 2 3 2 6 2 2 2" xfId="6419"/>
    <cellStyle name="Normal 6 2 3 2 6 2 2 2 2" xfId="25755"/>
    <cellStyle name="Normal 6 2 3 2 6 2 2 3" xfId="10378"/>
    <cellStyle name="Normal 6 2 3 2 6 2 2 3 2" xfId="29707"/>
    <cellStyle name="Normal 6 2 3 2 6 2 2 4" xfId="14179"/>
    <cellStyle name="Normal 6 2 3 2 6 2 2 4 2" xfId="33508"/>
    <cellStyle name="Normal 6 2 3 2 6 2 2 5" xfId="17891"/>
    <cellStyle name="Normal 6 2 3 2 6 2 2 5 2" xfId="37172"/>
    <cellStyle name="Normal 6 2 3 2 6 2 2 6" xfId="22103"/>
    <cellStyle name="Normal 6 2 3 2 6 2 3" xfId="6418"/>
    <cellStyle name="Normal 6 2 3 2 6 2 3 2" xfId="25754"/>
    <cellStyle name="Normal 6 2 3 2 6 2 4" xfId="10377"/>
    <cellStyle name="Normal 6 2 3 2 6 2 4 2" xfId="29706"/>
    <cellStyle name="Normal 6 2 3 2 6 2 5" xfId="14178"/>
    <cellStyle name="Normal 6 2 3 2 6 2 5 2" xfId="33507"/>
    <cellStyle name="Normal 6 2 3 2 6 2 6" xfId="17890"/>
    <cellStyle name="Normal 6 2 3 2 6 2 6 2" xfId="37171"/>
    <cellStyle name="Normal 6 2 3 2 6 2 7" xfId="22102"/>
    <cellStyle name="Normal 6 2 3 2 6 3" xfId="2764"/>
    <cellStyle name="Normal 6 2 3 2 6 3 2" xfId="6420"/>
    <cellStyle name="Normal 6 2 3 2 6 3 2 2" xfId="25756"/>
    <cellStyle name="Normal 6 2 3 2 6 3 3" xfId="10379"/>
    <cellStyle name="Normal 6 2 3 2 6 3 3 2" xfId="29708"/>
    <cellStyle name="Normal 6 2 3 2 6 3 4" xfId="14180"/>
    <cellStyle name="Normal 6 2 3 2 6 3 4 2" xfId="33509"/>
    <cellStyle name="Normal 6 2 3 2 6 3 5" xfId="17892"/>
    <cellStyle name="Normal 6 2 3 2 6 3 5 2" xfId="37173"/>
    <cellStyle name="Normal 6 2 3 2 6 3 6" xfId="22104"/>
    <cellStyle name="Normal 6 2 3 2 6 4" xfId="6417"/>
    <cellStyle name="Normal 6 2 3 2 6 4 2" xfId="25753"/>
    <cellStyle name="Normal 6 2 3 2 6 5" xfId="10376"/>
    <cellStyle name="Normal 6 2 3 2 6 5 2" xfId="29705"/>
    <cellStyle name="Normal 6 2 3 2 6 6" xfId="14177"/>
    <cellStyle name="Normal 6 2 3 2 6 6 2" xfId="33506"/>
    <cellStyle name="Normal 6 2 3 2 6 7" xfId="17889"/>
    <cellStyle name="Normal 6 2 3 2 6 7 2" xfId="37170"/>
    <cellStyle name="Normal 6 2 3 2 6 8" xfId="22101"/>
    <cellStyle name="Normal 6 2 3 2 7" xfId="2765"/>
    <cellStyle name="Normal 6 2 3 2 7 2" xfId="2766"/>
    <cellStyle name="Normal 6 2 3 2 7 2 2" xfId="2767"/>
    <cellStyle name="Normal 6 2 3 2 7 2 2 2" xfId="6423"/>
    <cellStyle name="Normal 6 2 3 2 7 2 2 2 2" xfId="25759"/>
    <cellStyle name="Normal 6 2 3 2 7 2 2 3" xfId="10382"/>
    <cellStyle name="Normal 6 2 3 2 7 2 2 3 2" xfId="29711"/>
    <cellStyle name="Normal 6 2 3 2 7 2 2 4" xfId="14183"/>
    <cellStyle name="Normal 6 2 3 2 7 2 2 4 2" xfId="33512"/>
    <cellStyle name="Normal 6 2 3 2 7 2 2 5" xfId="17895"/>
    <cellStyle name="Normal 6 2 3 2 7 2 2 5 2" xfId="37176"/>
    <cellStyle name="Normal 6 2 3 2 7 2 2 6" xfId="22107"/>
    <cellStyle name="Normal 6 2 3 2 7 2 3" xfId="6422"/>
    <cellStyle name="Normal 6 2 3 2 7 2 3 2" xfId="25758"/>
    <cellStyle name="Normal 6 2 3 2 7 2 4" xfId="10381"/>
    <cellStyle name="Normal 6 2 3 2 7 2 4 2" xfId="29710"/>
    <cellStyle name="Normal 6 2 3 2 7 2 5" xfId="14182"/>
    <cellStyle name="Normal 6 2 3 2 7 2 5 2" xfId="33511"/>
    <cellStyle name="Normal 6 2 3 2 7 2 6" xfId="17894"/>
    <cellStyle name="Normal 6 2 3 2 7 2 6 2" xfId="37175"/>
    <cellStyle name="Normal 6 2 3 2 7 2 7" xfId="22106"/>
    <cellStyle name="Normal 6 2 3 2 7 3" xfId="2768"/>
    <cellStyle name="Normal 6 2 3 2 7 3 2" xfId="6424"/>
    <cellStyle name="Normal 6 2 3 2 7 3 2 2" xfId="25760"/>
    <cellStyle name="Normal 6 2 3 2 7 3 3" xfId="10383"/>
    <cellStyle name="Normal 6 2 3 2 7 3 3 2" xfId="29712"/>
    <cellStyle name="Normal 6 2 3 2 7 3 4" xfId="14184"/>
    <cellStyle name="Normal 6 2 3 2 7 3 4 2" xfId="33513"/>
    <cellStyle name="Normal 6 2 3 2 7 3 5" xfId="17896"/>
    <cellStyle name="Normal 6 2 3 2 7 3 5 2" xfId="37177"/>
    <cellStyle name="Normal 6 2 3 2 7 3 6" xfId="22108"/>
    <cellStyle name="Normal 6 2 3 2 7 4" xfId="6421"/>
    <cellStyle name="Normal 6 2 3 2 7 4 2" xfId="25757"/>
    <cellStyle name="Normal 6 2 3 2 7 5" xfId="10380"/>
    <cellStyle name="Normal 6 2 3 2 7 5 2" xfId="29709"/>
    <cellStyle name="Normal 6 2 3 2 7 6" xfId="14181"/>
    <cellStyle name="Normal 6 2 3 2 7 6 2" xfId="33510"/>
    <cellStyle name="Normal 6 2 3 2 7 7" xfId="17893"/>
    <cellStyle name="Normal 6 2 3 2 7 7 2" xfId="37174"/>
    <cellStyle name="Normal 6 2 3 2 7 8" xfId="22105"/>
    <cellStyle name="Normal 6 2 3 2 8" xfId="2769"/>
    <cellStyle name="Normal 6 2 3 2 8 2" xfId="2770"/>
    <cellStyle name="Normal 6 2 3 2 8 2 2" xfId="6426"/>
    <cellStyle name="Normal 6 2 3 2 8 2 2 2" xfId="25762"/>
    <cellStyle name="Normal 6 2 3 2 8 2 3" xfId="10385"/>
    <cellStyle name="Normal 6 2 3 2 8 2 3 2" xfId="29714"/>
    <cellStyle name="Normal 6 2 3 2 8 2 4" xfId="14186"/>
    <cellStyle name="Normal 6 2 3 2 8 2 4 2" xfId="33515"/>
    <cellStyle name="Normal 6 2 3 2 8 2 5" xfId="17898"/>
    <cellStyle name="Normal 6 2 3 2 8 2 5 2" xfId="37179"/>
    <cellStyle name="Normal 6 2 3 2 8 2 6" xfId="22110"/>
    <cellStyle name="Normal 6 2 3 2 8 3" xfId="6425"/>
    <cellStyle name="Normal 6 2 3 2 8 3 2" xfId="25761"/>
    <cellStyle name="Normal 6 2 3 2 8 4" xfId="10384"/>
    <cellStyle name="Normal 6 2 3 2 8 4 2" xfId="29713"/>
    <cellStyle name="Normal 6 2 3 2 8 5" xfId="14185"/>
    <cellStyle name="Normal 6 2 3 2 8 5 2" xfId="33514"/>
    <cellStyle name="Normal 6 2 3 2 8 6" xfId="17897"/>
    <cellStyle name="Normal 6 2 3 2 8 6 2" xfId="37178"/>
    <cellStyle name="Normal 6 2 3 2 8 7" xfId="22109"/>
    <cellStyle name="Normal 6 2 3 2 9" xfId="2771"/>
    <cellStyle name="Normal 6 2 3 2 9 2" xfId="6427"/>
    <cellStyle name="Normal 6 2 3 2 9 2 2" xfId="25763"/>
    <cellStyle name="Normal 6 2 3 2 9 3" xfId="10386"/>
    <cellStyle name="Normal 6 2 3 2 9 3 2" xfId="29715"/>
    <cellStyle name="Normal 6 2 3 2 9 4" xfId="14187"/>
    <cellStyle name="Normal 6 2 3 2 9 4 2" xfId="33516"/>
    <cellStyle name="Normal 6 2 3 2 9 5" xfId="17899"/>
    <cellStyle name="Normal 6 2 3 2 9 5 2" xfId="37180"/>
    <cellStyle name="Normal 6 2 3 2 9 6" xfId="22111"/>
    <cellStyle name="Normal 6 2 3 3" xfId="258"/>
    <cellStyle name="Normal 6 2 3 3 10" xfId="17900"/>
    <cellStyle name="Normal 6 2 3 3 10 2" xfId="37181"/>
    <cellStyle name="Normal 6 2 3 3 11" xfId="19627"/>
    <cellStyle name="Normal 6 2 3 3 2" xfId="507"/>
    <cellStyle name="Normal 6 2 3 3 2 2" xfId="2772"/>
    <cellStyle name="Normal 6 2 3 3 2 2 2" xfId="2773"/>
    <cellStyle name="Normal 6 2 3 3 2 2 2 2" xfId="6431"/>
    <cellStyle name="Normal 6 2 3 3 2 2 2 2 2" xfId="25767"/>
    <cellStyle name="Normal 6 2 3 3 2 2 2 3" xfId="10388"/>
    <cellStyle name="Normal 6 2 3 3 2 2 2 3 2" xfId="29717"/>
    <cellStyle name="Normal 6 2 3 3 2 2 2 4" xfId="14189"/>
    <cellStyle name="Normal 6 2 3 3 2 2 2 4 2" xfId="33518"/>
    <cellStyle name="Normal 6 2 3 3 2 2 2 5" xfId="17903"/>
    <cellStyle name="Normal 6 2 3 3 2 2 2 5 2" xfId="37184"/>
    <cellStyle name="Normal 6 2 3 3 2 2 2 6" xfId="22113"/>
    <cellStyle name="Normal 6 2 3 3 2 2 3" xfId="6430"/>
    <cellStyle name="Normal 6 2 3 3 2 2 3 2" xfId="25766"/>
    <cellStyle name="Normal 6 2 3 3 2 2 4" xfId="10387"/>
    <cellStyle name="Normal 6 2 3 3 2 2 4 2" xfId="29716"/>
    <cellStyle name="Normal 6 2 3 3 2 2 5" xfId="14188"/>
    <cellStyle name="Normal 6 2 3 3 2 2 5 2" xfId="33517"/>
    <cellStyle name="Normal 6 2 3 3 2 2 6" xfId="17902"/>
    <cellStyle name="Normal 6 2 3 3 2 2 6 2" xfId="37183"/>
    <cellStyle name="Normal 6 2 3 3 2 2 7" xfId="22112"/>
    <cellStyle name="Normal 6 2 3 3 2 3" xfId="2774"/>
    <cellStyle name="Normal 6 2 3 3 2 3 2" xfId="6432"/>
    <cellStyle name="Normal 6 2 3 3 2 3 2 2" xfId="25768"/>
    <cellStyle name="Normal 6 2 3 3 2 3 3" xfId="10389"/>
    <cellStyle name="Normal 6 2 3 3 2 3 3 2" xfId="29718"/>
    <cellStyle name="Normal 6 2 3 3 2 3 4" xfId="14190"/>
    <cellStyle name="Normal 6 2 3 3 2 3 4 2" xfId="33519"/>
    <cellStyle name="Normal 6 2 3 3 2 3 5" xfId="17904"/>
    <cellStyle name="Normal 6 2 3 3 2 3 5 2" xfId="37185"/>
    <cellStyle name="Normal 6 2 3 3 2 3 6" xfId="22114"/>
    <cellStyle name="Normal 6 2 3 3 2 4" xfId="6429"/>
    <cellStyle name="Normal 6 2 3 3 2 4 2" xfId="25765"/>
    <cellStyle name="Normal 6 2 3 3 2 5" xfId="8124"/>
    <cellStyle name="Normal 6 2 3 3 2 5 2" xfId="27453"/>
    <cellStyle name="Normal 6 2 3 3 2 6" xfId="11925"/>
    <cellStyle name="Normal 6 2 3 3 2 6 2" xfId="31254"/>
    <cellStyle name="Normal 6 2 3 3 2 7" xfId="17901"/>
    <cellStyle name="Normal 6 2 3 3 2 7 2" xfId="37182"/>
    <cellStyle name="Normal 6 2 3 3 2 8" xfId="19849"/>
    <cellStyle name="Normal 6 2 3 3 3" xfId="2775"/>
    <cellStyle name="Normal 6 2 3 3 3 2" xfId="2776"/>
    <cellStyle name="Normal 6 2 3 3 3 2 2" xfId="2777"/>
    <cellStyle name="Normal 6 2 3 3 3 2 2 2" xfId="6435"/>
    <cellStyle name="Normal 6 2 3 3 3 2 2 2 2" xfId="25771"/>
    <cellStyle name="Normal 6 2 3 3 3 2 2 3" xfId="10392"/>
    <cellStyle name="Normal 6 2 3 3 3 2 2 3 2" xfId="29721"/>
    <cellStyle name="Normal 6 2 3 3 3 2 2 4" xfId="14193"/>
    <cellStyle name="Normal 6 2 3 3 3 2 2 4 2" xfId="33522"/>
    <cellStyle name="Normal 6 2 3 3 3 2 2 5" xfId="17907"/>
    <cellStyle name="Normal 6 2 3 3 3 2 2 5 2" xfId="37188"/>
    <cellStyle name="Normal 6 2 3 3 3 2 2 6" xfId="22117"/>
    <cellStyle name="Normal 6 2 3 3 3 2 3" xfId="6434"/>
    <cellStyle name="Normal 6 2 3 3 3 2 3 2" xfId="25770"/>
    <cellStyle name="Normal 6 2 3 3 3 2 4" xfId="10391"/>
    <cellStyle name="Normal 6 2 3 3 3 2 4 2" xfId="29720"/>
    <cellStyle name="Normal 6 2 3 3 3 2 5" xfId="14192"/>
    <cellStyle name="Normal 6 2 3 3 3 2 5 2" xfId="33521"/>
    <cellStyle name="Normal 6 2 3 3 3 2 6" xfId="17906"/>
    <cellStyle name="Normal 6 2 3 3 3 2 6 2" xfId="37187"/>
    <cellStyle name="Normal 6 2 3 3 3 2 7" xfId="22116"/>
    <cellStyle name="Normal 6 2 3 3 3 3" xfId="2778"/>
    <cellStyle name="Normal 6 2 3 3 3 3 2" xfId="6436"/>
    <cellStyle name="Normal 6 2 3 3 3 3 2 2" xfId="25772"/>
    <cellStyle name="Normal 6 2 3 3 3 3 3" xfId="10393"/>
    <cellStyle name="Normal 6 2 3 3 3 3 3 2" xfId="29722"/>
    <cellStyle name="Normal 6 2 3 3 3 3 4" xfId="14194"/>
    <cellStyle name="Normal 6 2 3 3 3 3 4 2" xfId="33523"/>
    <cellStyle name="Normal 6 2 3 3 3 3 5" xfId="17908"/>
    <cellStyle name="Normal 6 2 3 3 3 3 5 2" xfId="37189"/>
    <cellStyle name="Normal 6 2 3 3 3 3 6" xfId="22118"/>
    <cellStyle name="Normal 6 2 3 3 3 4" xfId="6433"/>
    <cellStyle name="Normal 6 2 3 3 3 4 2" xfId="25769"/>
    <cellStyle name="Normal 6 2 3 3 3 5" xfId="10390"/>
    <cellStyle name="Normal 6 2 3 3 3 5 2" xfId="29719"/>
    <cellStyle name="Normal 6 2 3 3 3 6" xfId="14191"/>
    <cellStyle name="Normal 6 2 3 3 3 6 2" xfId="33520"/>
    <cellStyle name="Normal 6 2 3 3 3 7" xfId="17905"/>
    <cellStyle name="Normal 6 2 3 3 3 7 2" xfId="37186"/>
    <cellStyle name="Normal 6 2 3 3 3 8" xfId="22115"/>
    <cellStyle name="Normal 6 2 3 3 4" xfId="2779"/>
    <cellStyle name="Normal 6 2 3 3 4 2" xfId="2780"/>
    <cellStyle name="Normal 6 2 3 3 4 2 2" xfId="2781"/>
    <cellStyle name="Normal 6 2 3 3 4 2 2 2" xfId="6439"/>
    <cellStyle name="Normal 6 2 3 3 4 2 2 2 2" xfId="25775"/>
    <cellStyle name="Normal 6 2 3 3 4 2 2 3" xfId="10396"/>
    <cellStyle name="Normal 6 2 3 3 4 2 2 3 2" xfId="29725"/>
    <cellStyle name="Normal 6 2 3 3 4 2 2 4" xfId="14197"/>
    <cellStyle name="Normal 6 2 3 3 4 2 2 4 2" xfId="33526"/>
    <cellStyle name="Normal 6 2 3 3 4 2 2 5" xfId="17911"/>
    <cellStyle name="Normal 6 2 3 3 4 2 2 5 2" xfId="37192"/>
    <cellStyle name="Normal 6 2 3 3 4 2 2 6" xfId="22121"/>
    <cellStyle name="Normal 6 2 3 3 4 2 3" xfId="6438"/>
    <cellStyle name="Normal 6 2 3 3 4 2 3 2" xfId="25774"/>
    <cellStyle name="Normal 6 2 3 3 4 2 4" xfId="10395"/>
    <cellStyle name="Normal 6 2 3 3 4 2 4 2" xfId="29724"/>
    <cellStyle name="Normal 6 2 3 3 4 2 5" xfId="14196"/>
    <cellStyle name="Normal 6 2 3 3 4 2 5 2" xfId="33525"/>
    <cellStyle name="Normal 6 2 3 3 4 2 6" xfId="17910"/>
    <cellStyle name="Normal 6 2 3 3 4 2 6 2" xfId="37191"/>
    <cellStyle name="Normal 6 2 3 3 4 2 7" xfId="22120"/>
    <cellStyle name="Normal 6 2 3 3 4 3" xfId="2782"/>
    <cellStyle name="Normal 6 2 3 3 4 3 2" xfId="6440"/>
    <cellStyle name="Normal 6 2 3 3 4 3 2 2" xfId="25776"/>
    <cellStyle name="Normal 6 2 3 3 4 3 3" xfId="10397"/>
    <cellStyle name="Normal 6 2 3 3 4 3 3 2" xfId="29726"/>
    <cellStyle name="Normal 6 2 3 3 4 3 4" xfId="14198"/>
    <cellStyle name="Normal 6 2 3 3 4 3 4 2" xfId="33527"/>
    <cellStyle name="Normal 6 2 3 3 4 3 5" xfId="17912"/>
    <cellStyle name="Normal 6 2 3 3 4 3 5 2" xfId="37193"/>
    <cellStyle name="Normal 6 2 3 3 4 3 6" xfId="22122"/>
    <cellStyle name="Normal 6 2 3 3 4 4" xfId="6437"/>
    <cellStyle name="Normal 6 2 3 3 4 4 2" xfId="25773"/>
    <cellStyle name="Normal 6 2 3 3 4 5" xfId="10394"/>
    <cellStyle name="Normal 6 2 3 3 4 5 2" xfId="29723"/>
    <cellStyle name="Normal 6 2 3 3 4 6" xfId="14195"/>
    <cellStyle name="Normal 6 2 3 3 4 6 2" xfId="33524"/>
    <cellStyle name="Normal 6 2 3 3 4 7" xfId="17909"/>
    <cellStyle name="Normal 6 2 3 3 4 7 2" xfId="37190"/>
    <cellStyle name="Normal 6 2 3 3 4 8" xfId="22119"/>
    <cellStyle name="Normal 6 2 3 3 5" xfId="2783"/>
    <cellStyle name="Normal 6 2 3 3 5 2" xfId="2784"/>
    <cellStyle name="Normal 6 2 3 3 5 2 2" xfId="6442"/>
    <cellStyle name="Normal 6 2 3 3 5 2 2 2" xfId="25778"/>
    <cellStyle name="Normal 6 2 3 3 5 2 3" xfId="10399"/>
    <cellStyle name="Normal 6 2 3 3 5 2 3 2" xfId="29728"/>
    <cellStyle name="Normal 6 2 3 3 5 2 4" xfId="14200"/>
    <cellStyle name="Normal 6 2 3 3 5 2 4 2" xfId="33529"/>
    <cellStyle name="Normal 6 2 3 3 5 2 5" xfId="17914"/>
    <cellStyle name="Normal 6 2 3 3 5 2 5 2" xfId="37195"/>
    <cellStyle name="Normal 6 2 3 3 5 2 6" xfId="22124"/>
    <cellStyle name="Normal 6 2 3 3 5 3" xfId="6441"/>
    <cellStyle name="Normal 6 2 3 3 5 3 2" xfId="25777"/>
    <cellStyle name="Normal 6 2 3 3 5 4" xfId="10398"/>
    <cellStyle name="Normal 6 2 3 3 5 4 2" xfId="29727"/>
    <cellStyle name="Normal 6 2 3 3 5 5" xfId="14199"/>
    <cellStyle name="Normal 6 2 3 3 5 5 2" xfId="33528"/>
    <cellStyle name="Normal 6 2 3 3 5 6" xfId="17913"/>
    <cellStyle name="Normal 6 2 3 3 5 6 2" xfId="37194"/>
    <cellStyle name="Normal 6 2 3 3 5 7" xfId="22123"/>
    <cellStyle name="Normal 6 2 3 3 6" xfId="2785"/>
    <cellStyle name="Normal 6 2 3 3 6 2" xfId="6443"/>
    <cellStyle name="Normal 6 2 3 3 6 2 2" xfId="25779"/>
    <cellStyle name="Normal 6 2 3 3 6 3" xfId="10400"/>
    <cellStyle name="Normal 6 2 3 3 6 3 2" xfId="29729"/>
    <cellStyle name="Normal 6 2 3 3 6 4" xfId="14201"/>
    <cellStyle name="Normal 6 2 3 3 6 4 2" xfId="33530"/>
    <cellStyle name="Normal 6 2 3 3 6 5" xfId="17915"/>
    <cellStyle name="Normal 6 2 3 3 6 5 2" xfId="37196"/>
    <cellStyle name="Normal 6 2 3 3 6 6" xfId="22125"/>
    <cellStyle name="Normal 6 2 3 3 7" xfId="6428"/>
    <cellStyle name="Normal 6 2 3 3 7 2" xfId="25764"/>
    <cellStyle name="Normal 6 2 3 3 8" xfId="7902"/>
    <cellStyle name="Normal 6 2 3 3 8 2" xfId="27231"/>
    <cellStyle name="Normal 6 2 3 3 9" xfId="11703"/>
    <cellStyle name="Normal 6 2 3 3 9 2" xfId="31032"/>
    <cellStyle name="Normal 6 2 3 4" xfId="184"/>
    <cellStyle name="Normal 6 2 3 4 10" xfId="17916"/>
    <cellStyle name="Normal 6 2 3 4 10 2" xfId="37197"/>
    <cellStyle name="Normal 6 2 3 4 11" xfId="19554"/>
    <cellStyle name="Normal 6 2 3 4 2" xfId="434"/>
    <cellStyle name="Normal 6 2 3 4 2 2" xfId="2786"/>
    <cellStyle name="Normal 6 2 3 4 2 2 2" xfId="2787"/>
    <cellStyle name="Normal 6 2 3 4 2 2 2 2" xfId="6447"/>
    <cellStyle name="Normal 6 2 3 4 2 2 2 2 2" xfId="25783"/>
    <cellStyle name="Normal 6 2 3 4 2 2 2 3" xfId="10402"/>
    <cellStyle name="Normal 6 2 3 4 2 2 2 3 2" xfId="29731"/>
    <cellStyle name="Normal 6 2 3 4 2 2 2 4" xfId="14203"/>
    <cellStyle name="Normal 6 2 3 4 2 2 2 4 2" xfId="33532"/>
    <cellStyle name="Normal 6 2 3 4 2 2 2 5" xfId="17919"/>
    <cellStyle name="Normal 6 2 3 4 2 2 2 5 2" xfId="37200"/>
    <cellStyle name="Normal 6 2 3 4 2 2 2 6" xfId="22127"/>
    <cellStyle name="Normal 6 2 3 4 2 2 3" xfId="6446"/>
    <cellStyle name="Normal 6 2 3 4 2 2 3 2" xfId="25782"/>
    <cellStyle name="Normal 6 2 3 4 2 2 4" xfId="10401"/>
    <cellStyle name="Normal 6 2 3 4 2 2 4 2" xfId="29730"/>
    <cellStyle name="Normal 6 2 3 4 2 2 5" xfId="14202"/>
    <cellStyle name="Normal 6 2 3 4 2 2 5 2" xfId="33531"/>
    <cellStyle name="Normal 6 2 3 4 2 2 6" xfId="17918"/>
    <cellStyle name="Normal 6 2 3 4 2 2 6 2" xfId="37199"/>
    <cellStyle name="Normal 6 2 3 4 2 2 7" xfId="22126"/>
    <cellStyle name="Normal 6 2 3 4 2 3" xfId="2788"/>
    <cellStyle name="Normal 6 2 3 4 2 3 2" xfId="6448"/>
    <cellStyle name="Normal 6 2 3 4 2 3 2 2" xfId="25784"/>
    <cellStyle name="Normal 6 2 3 4 2 3 3" xfId="10403"/>
    <cellStyle name="Normal 6 2 3 4 2 3 3 2" xfId="29732"/>
    <cellStyle name="Normal 6 2 3 4 2 3 4" xfId="14204"/>
    <cellStyle name="Normal 6 2 3 4 2 3 4 2" xfId="33533"/>
    <cellStyle name="Normal 6 2 3 4 2 3 5" xfId="17920"/>
    <cellStyle name="Normal 6 2 3 4 2 3 5 2" xfId="37201"/>
    <cellStyle name="Normal 6 2 3 4 2 3 6" xfId="22128"/>
    <cellStyle name="Normal 6 2 3 4 2 4" xfId="6445"/>
    <cellStyle name="Normal 6 2 3 4 2 4 2" xfId="25781"/>
    <cellStyle name="Normal 6 2 3 4 2 5" xfId="8051"/>
    <cellStyle name="Normal 6 2 3 4 2 5 2" xfId="27380"/>
    <cellStyle name="Normal 6 2 3 4 2 6" xfId="11852"/>
    <cellStyle name="Normal 6 2 3 4 2 6 2" xfId="31181"/>
    <cellStyle name="Normal 6 2 3 4 2 7" xfId="17917"/>
    <cellStyle name="Normal 6 2 3 4 2 7 2" xfId="37198"/>
    <cellStyle name="Normal 6 2 3 4 2 8" xfId="19776"/>
    <cellStyle name="Normal 6 2 3 4 3" xfId="2789"/>
    <cellStyle name="Normal 6 2 3 4 3 2" xfId="2790"/>
    <cellStyle name="Normal 6 2 3 4 3 2 2" xfId="2791"/>
    <cellStyle name="Normal 6 2 3 4 3 2 2 2" xfId="6451"/>
    <cellStyle name="Normal 6 2 3 4 3 2 2 2 2" xfId="25787"/>
    <cellStyle name="Normal 6 2 3 4 3 2 2 3" xfId="10406"/>
    <cellStyle name="Normal 6 2 3 4 3 2 2 3 2" xfId="29735"/>
    <cellStyle name="Normal 6 2 3 4 3 2 2 4" xfId="14207"/>
    <cellStyle name="Normal 6 2 3 4 3 2 2 4 2" xfId="33536"/>
    <cellStyle name="Normal 6 2 3 4 3 2 2 5" xfId="17923"/>
    <cellStyle name="Normal 6 2 3 4 3 2 2 5 2" xfId="37204"/>
    <cellStyle name="Normal 6 2 3 4 3 2 2 6" xfId="22131"/>
    <cellStyle name="Normal 6 2 3 4 3 2 3" xfId="6450"/>
    <cellStyle name="Normal 6 2 3 4 3 2 3 2" xfId="25786"/>
    <cellStyle name="Normal 6 2 3 4 3 2 4" xfId="10405"/>
    <cellStyle name="Normal 6 2 3 4 3 2 4 2" xfId="29734"/>
    <cellStyle name="Normal 6 2 3 4 3 2 5" xfId="14206"/>
    <cellStyle name="Normal 6 2 3 4 3 2 5 2" xfId="33535"/>
    <cellStyle name="Normal 6 2 3 4 3 2 6" xfId="17922"/>
    <cellStyle name="Normal 6 2 3 4 3 2 6 2" xfId="37203"/>
    <cellStyle name="Normal 6 2 3 4 3 2 7" xfId="22130"/>
    <cellStyle name="Normal 6 2 3 4 3 3" xfId="2792"/>
    <cellStyle name="Normal 6 2 3 4 3 3 2" xfId="6452"/>
    <cellStyle name="Normal 6 2 3 4 3 3 2 2" xfId="25788"/>
    <cellStyle name="Normal 6 2 3 4 3 3 3" xfId="10407"/>
    <cellStyle name="Normal 6 2 3 4 3 3 3 2" xfId="29736"/>
    <cellStyle name="Normal 6 2 3 4 3 3 4" xfId="14208"/>
    <cellStyle name="Normal 6 2 3 4 3 3 4 2" xfId="33537"/>
    <cellStyle name="Normal 6 2 3 4 3 3 5" xfId="17924"/>
    <cellStyle name="Normal 6 2 3 4 3 3 5 2" xfId="37205"/>
    <cellStyle name="Normal 6 2 3 4 3 3 6" xfId="22132"/>
    <cellStyle name="Normal 6 2 3 4 3 4" xfId="6449"/>
    <cellStyle name="Normal 6 2 3 4 3 4 2" xfId="25785"/>
    <cellStyle name="Normal 6 2 3 4 3 5" xfId="10404"/>
    <cellStyle name="Normal 6 2 3 4 3 5 2" xfId="29733"/>
    <cellStyle name="Normal 6 2 3 4 3 6" xfId="14205"/>
    <cellStyle name="Normal 6 2 3 4 3 6 2" xfId="33534"/>
    <cellStyle name="Normal 6 2 3 4 3 7" xfId="17921"/>
    <cellStyle name="Normal 6 2 3 4 3 7 2" xfId="37202"/>
    <cellStyle name="Normal 6 2 3 4 3 8" xfId="22129"/>
    <cellStyle name="Normal 6 2 3 4 4" xfId="2793"/>
    <cellStyle name="Normal 6 2 3 4 4 2" xfId="2794"/>
    <cellStyle name="Normal 6 2 3 4 4 2 2" xfId="2795"/>
    <cellStyle name="Normal 6 2 3 4 4 2 2 2" xfId="6455"/>
    <cellStyle name="Normal 6 2 3 4 4 2 2 2 2" xfId="25791"/>
    <cellStyle name="Normal 6 2 3 4 4 2 2 3" xfId="10410"/>
    <cellStyle name="Normal 6 2 3 4 4 2 2 3 2" xfId="29739"/>
    <cellStyle name="Normal 6 2 3 4 4 2 2 4" xfId="14211"/>
    <cellStyle name="Normal 6 2 3 4 4 2 2 4 2" xfId="33540"/>
    <cellStyle name="Normal 6 2 3 4 4 2 2 5" xfId="17927"/>
    <cellStyle name="Normal 6 2 3 4 4 2 2 5 2" xfId="37208"/>
    <cellStyle name="Normal 6 2 3 4 4 2 2 6" xfId="22135"/>
    <cellStyle name="Normal 6 2 3 4 4 2 3" xfId="6454"/>
    <cellStyle name="Normal 6 2 3 4 4 2 3 2" xfId="25790"/>
    <cellStyle name="Normal 6 2 3 4 4 2 4" xfId="10409"/>
    <cellStyle name="Normal 6 2 3 4 4 2 4 2" xfId="29738"/>
    <cellStyle name="Normal 6 2 3 4 4 2 5" xfId="14210"/>
    <cellStyle name="Normal 6 2 3 4 4 2 5 2" xfId="33539"/>
    <cellStyle name="Normal 6 2 3 4 4 2 6" xfId="17926"/>
    <cellStyle name="Normal 6 2 3 4 4 2 6 2" xfId="37207"/>
    <cellStyle name="Normal 6 2 3 4 4 2 7" xfId="22134"/>
    <cellStyle name="Normal 6 2 3 4 4 3" xfId="2796"/>
    <cellStyle name="Normal 6 2 3 4 4 3 2" xfId="6456"/>
    <cellStyle name="Normal 6 2 3 4 4 3 2 2" xfId="25792"/>
    <cellStyle name="Normal 6 2 3 4 4 3 3" xfId="10411"/>
    <cellStyle name="Normal 6 2 3 4 4 3 3 2" xfId="29740"/>
    <cellStyle name="Normal 6 2 3 4 4 3 4" xfId="14212"/>
    <cellStyle name="Normal 6 2 3 4 4 3 4 2" xfId="33541"/>
    <cellStyle name="Normal 6 2 3 4 4 3 5" xfId="17928"/>
    <cellStyle name="Normal 6 2 3 4 4 3 5 2" xfId="37209"/>
    <cellStyle name="Normal 6 2 3 4 4 3 6" xfId="22136"/>
    <cellStyle name="Normal 6 2 3 4 4 4" xfId="6453"/>
    <cellStyle name="Normal 6 2 3 4 4 4 2" xfId="25789"/>
    <cellStyle name="Normal 6 2 3 4 4 5" xfId="10408"/>
    <cellStyle name="Normal 6 2 3 4 4 5 2" xfId="29737"/>
    <cellStyle name="Normal 6 2 3 4 4 6" xfId="14209"/>
    <cellStyle name="Normal 6 2 3 4 4 6 2" xfId="33538"/>
    <cellStyle name="Normal 6 2 3 4 4 7" xfId="17925"/>
    <cellStyle name="Normal 6 2 3 4 4 7 2" xfId="37206"/>
    <cellStyle name="Normal 6 2 3 4 4 8" xfId="22133"/>
    <cellStyle name="Normal 6 2 3 4 5" xfId="2797"/>
    <cellStyle name="Normal 6 2 3 4 5 2" xfId="2798"/>
    <cellStyle name="Normal 6 2 3 4 5 2 2" xfId="6458"/>
    <cellStyle name="Normal 6 2 3 4 5 2 2 2" xfId="25794"/>
    <cellStyle name="Normal 6 2 3 4 5 2 3" xfId="10413"/>
    <cellStyle name="Normal 6 2 3 4 5 2 3 2" xfId="29742"/>
    <cellStyle name="Normal 6 2 3 4 5 2 4" xfId="14214"/>
    <cellStyle name="Normal 6 2 3 4 5 2 4 2" xfId="33543"/>
    <cellStyle name="Normal 6 2 3 4 5 2 5" xfId="17930"/>
    <cellStyle name="Normal 6 2 3 4 5 2 5 2" xfId="37211"/>
    <cellStyle name="Normal 6 2 3 4 5 2 6" xfId="22138"/>
    <cellStyle name="Normal 6 2 3 4 5 3" xfId="6457"/>
    <cellStyle name="Normal 6 2 3 4 5 3 2" xfId="25793"/>
    <cellStyle name="Normal 6 2 3 4 5 4" xfId="10412"/>
    <cellStyle name="Normal 6 2 3 4 5 4 2" xfId="29741"/>
    <cellStyle name="Normal 6 2 3 4 5 5" xfId="14213"/>
    <cellStyle name="Normal 6 2 3 4 5 5 2" xfId="33542"/>
    <cellStyle name="Normal 6 2 3 4 5 6" xfId="17929"/>
    <cellStyle name="Normal 6 2 3 4 5 6 2" xfId="37210"/>
    <cellStyle name="Normal 6 2 3 4 5 7" xfId="22137"/>
    <cellStyle name="Normal 6 2 3 4 6" xfId="2799"/>
    <cellStyle name="Normal 6 2 3 4 6 2" xfId="6459"/>
    <cellStyle name="Normal 6 2 3 4 6 2 2" xfId="25795"/>
    <cellStyle name="Normal 6 2 3 4 6 3" xfId="10414"/>
    <cellStyle name="Normal 6 2 3 4 6 3 2" xfId="29743"/>
    <cellStyle name="Normal 6 2 3 4 6 4" xfId="14215"/>
    <cellStyle name="Normal 6 2 3 4 6 4 2" xfId="33544"/>
    <cellStyle name="Normal 6 2 3 4 6 5" xfId="17931"/>
    <cellStyle name="Normal 6 2 3 4 6 5 2" xfId="37212"/>
    <cellStyle name="Normal 6 2 3 4 6 6" xfId="22139"/>
    <cellStyle name="Normal 6 2 3 4 7" xfId="6444"/>
    <cellStyle name="Normal 6 2 3 4 7 2" xfId="25780"/>
    <cellStyle name="Normal 6 2 3 4 8" xfId="7829"/>
    <cellStyle name="Normal 6 2 3 4 8 2" xfId="27158"/>
    <cellStyle name="Normal 6 2 3 4 9" xfId="11630"/>
    <cellStyle name="Normal 6 2 3 4 9 2" xfId="30959"/>
    <cellStyle name="Normal 6 2 3 5" xfId="361"/>
    <cellStyle name="Normal 6 2 3 5 2" xfId="2800"/>
    <cellStyle name="Normal 6 2 3 5 2 2" xfId="2801"/>
    <cellStyle name="Normal 6 2 3 5 2 2 2" xfId="6462"/>
    <cellStyle name="Normal 6 2 3 5 2 2 2 2" xfId="25798"/>
    <cellStyle name="Normal 6 2 3 5 2 2 3" xfId="10416"/>
    <cellStyle name="Normal 6 2 3 5 2 2 3 2" xfId="29745"/>
    <cellStyle name="Normal 6 2 3 5 2 2 4" xfId="14217"/>
    <cellStyle name="Normal 6 2 3 5 2 2 4 2" xfId="33546"/>
    <cellStyle name="Normal 6 2 3 5 2 2 5" xfId="17934"/>
    <cellStyle name="Normal 6 2 3 5 2 2 5 2" xfId="37215"/>
    <cellStyle name="Normal 6 2 3 5 2 2 6" xfId="22141"/>
    <cellStyle name="Normal 6 2 3 5 2 3" xfId="6461"/>
    <cellStyle name="Normal 6 2 3 5 2 3 2" xfId="25797"/>
    <cellStyle name="Normal 6 2 3 5 2 4" xfId="10415"/>
    <cellStyle name="Normal 6 2 3 5 2 4 2" xfId="29744"/>
    <cellStyle name="Normal 6 2 3 5 2 5" xfId="14216"/>
    <cellStyle name="Normal 6 2 3 5 2 5 2" xfId="33545"/>
    <cellStyle name="Normal 6 2 3 5 2 6" xfId="17933"/>
    <cellStyle name="Normal 6 2 3 5 2 6 2" xfId="37214"/>
    <cellStyle name="Normal 6 2 3 5 2 7" xfId="22140"/>
    <cellStyle name="Normal 6 2 3 5 3" xfId="2802"/>
    <cellStyle name="Normal 6 2 3 5 3 2" xfId="6463"/>
    <cellStyle name="Normal 6 2 3 5 3 2 2" xfId="25799"/>
    <cellStyle name="Normal 6 2 3 5 3 3" xfId="10417"/>
    <cellStyle name="Normal 6 2 3 5 3 3 2" xfId="29746"/>
    <cellStyle name="Normal 6 2 3 5 3 4" xfId="14218"/>
    <cellStyle name="Normal 6 2 3 5 3 4 2" xfId="33547"/>
    <cellStyle name="Normal 6 2 3 5 3 5" xfId="17935"/>
    <cellStyle name="Normal 6 2 3 5 3 5 2" xfId="37216"/>
    <cellStyle name="Normal 6 2 3 5 3 6" xfId="22142"/>
    <cellStyle name="Normal 6 2 3 5 4" xfId="6460"/>
    <cellStyle name="Normal 6 2 3 5 4 2" xfId="25796"/>
    <cellStyle name="Normal 6 2 3 5 5" xfId="7978"/>
    <cellStyle name="Normal 6 2 3 5 5 2" xfId="27307"/>
    <cellStyle name="Normal 6 2 3 5 6" xfId="11779"/>
    <cellStyle name="Normal 6 2 3 5 6 2" xfId="31108"/>
    <cellStyle name="Normal 6 2 3 5 7" xfId="17932"/>
    <cellStyle name="Normal 6 2 3 5 7 2" xfId="37213"/>
    <cellStyle name="Normal 6 2 3 5 8" xfId="19703"/>
    <cellStyle name="Normal 6 2 3 6" xfId="2803"/>
    <cellStyle name="Normal 6 2 3 6 2" xfId="2804"/>
    <cellStyle name="Normal 6 2 3 6 2 2" xfId="2805"/>
    <cellStyle name="Normal 6 2 3 6 2 2 2" xfId="6466"/>
    <cellStyle name="Normal 6 2 3 6 2 2 2 2" xfId="25802"/>
    <cellStyle name="Normal 6 2 3 6 2 2 3" xfId="10420"/>
    <cellStyle name="Normal 6 2 3 6 2 2 3 2" xfId="29749"/>
    <cellStyle name="Normal 6 2 3 6 2 2 4" xfId="14221"/>
    <cellStyle name="Normal 6 2 3 6 2 2 4 2" xfId="33550"/>
    <cellStyle name="Normal 6 2 3 6 2 2 5" xfId="17938"/>
    <cellStyle name="Normal 6 2 3 6 2 2 5 2" xfId="37219"/>
    <cellStyle name="Normal 6 2 3 6 2 2 6" xfId="22145"/>
    <cellStyle name="Normal 6 2 3 6 2 3" xfId="6465"/>
    <cellStyle name="Normal 6 2 3 6 2 3 2" xfId="25801"/>
    <cellStyle name="Normal 6 2 3 6 2 4" xfId="10419"/>
    <cellStyle name="Normal 6 2 3 6 2 4 2" xfId="29748"/>
    <cellStyle name="Normal 6 2 3 6 2 5" xfId="14220"/>
    <cellStyle name="Normal 6 2 3 6 2 5 2" xfId="33549"/>
    <cellStyle name="Normal 6 2 3 6 2 6" xfId="17937"/>
    <cellStyle name="Normal 6 2 3 6 2 6 2" xfId="37218"/>
    <cellStyle name="Normal 6 2 3 6 2 7" xfId="22144"/>
    <cellStyle name="Normal 6 2 3 6 3" xfId="2806"/>
    <cellStyle name="Normal 6 2 3 6 3 2" xfId="6467"/>
    <cellStyle name="Normal 6 2 3 6 3 2 2" xfId="25803"/>
    <cellStyle name="Normal 6 2 3 6 3 3" xfId="10421"/>
    <cellStyle name="Normal 6 2 3 6 3 3 2" xfId="29750"/>
    <cellStyle name="Normal 6 2 3 6 3 4" xfId="14222"/>
    <cellStyle name="Normal 6 2 3 6 3 4 2" xfId="33551"/>
    <cellStyle name="Normal 6 2 3 6 3 5" xfId="17939"/>
    <cellStyle name="Normal 6 2 3 6 3 5 2" xfId="37220"/>
    <cellStyle name="Normal 6 2 3 6 3 6" xfId="22146"/>
    <cellStyle name="Normal 6 2 3 6 4" xfId="6464"/>
    <cellStyle name="Normal 6 2 3 6 4 2" xfId="25800"/>
    <cellStyle name="Normal 6 2 3 6 5" xfId="10418"/>
    <cellStyle name="Normal 6 2 3 6 5 2" xfId="29747"/>
    <cellStyle name="Normal 6 2 3 6 6" xfId="14219"/>
    <cellStyle name="Normal 6 2 3 6 6 2" xfId="33548"/>
    <cellStyle name="Normal 6 2 3 6 7" xfId="17936"/>
    <cellStyle name="Normal 6 2 3 6 7 2" xfId="37217"/>
    <cellStyle name="Normal 6 2 3 6 8" xfId="22143"/>
    <cellStyle name="Normal 6 2 3 7" xfId="2807"/>
    <cellStyle name="Normal 6 2 3 7 2" xfId="2808"/>
    <cellStyle name="Normal 6 2 3 7 2 2" xfId="2809"/>
    <cellStyle name="Normal 6 2 3 7 2 2 2" xfId="6470"/>
    <cellStyle name="Normal 6 2 3 7 2 2 2 2" xfId="25806"/>
    <cellStyle name="Normal 6 2 3 7 2 2 3" xfId="10424"/>
    <cellStyle name="Normal 6 2 3 7 2 2 3 2" xfId="29753"/>
    <cellStyle name="Normal 6 2 3 7 2 2 4" xfId="14225"/>
    <cellStyle name="Normal 6 2 3 7 2 2 4 2" xfId="33554"/>
    <cellStyle name="Normal 6 2 3 7 2 2 5" xfId="17942"/>
    <cellStyle name="Normal 6 2 3 7 2 2 5 2" xfId="37223"/>
    <cellStyle name="Normal 6 2 3 7 2 2 6" xfId="22149"/>
    <cellStyle name="Normal 6 2 3 7 2 3" xfId="6469"/>
    <cellStyle name="Normal 6 2 3 7 2 3 2" xfId="25805"/>
    <cellStyle name="Normal 6 2 3 7 2 4" xfId="10423"/>
    <cellStyle name="Normal 6 2 3 7 2 4 2" xfId="29752"/>
    <cellStyle name="Normal 6 2 3 7 2 5" xfId="14224"/>
    <cellStyle name="Normal 6 2 3 7 2 5 2" xfId="33553"/>
    <cellStyle name="Normal 6 2 3 7 2 6" xfId="17941"/>
    <cellStyle name="Normal 6 2 3 7 2 6 2" xfId="37222"/>
    <cellStyle name="Normal 6 2 3 7 2 7" xfId="22148"/>
    <cellStyle name="Normal 6 2 3 7 3" xfId="2810"/>
    <cellStyle name="Normal 6 2 3 7 3 2" xfId="6471"/>
    <cellStyle name="Normal 6 2 3 7 3 2 2" xfId="25807"/>
    <cellStyle name="Normal 6 2 3 7 3 3" xfId="10425"/>
    <cellStyle name="Normal 6 2 3 7 3 3 2" xfId="29754"/>
    <cellStyle name="Normal 6 2 3 7 3 4" xfId="14226"/>
    <cellStyle name="Normal 6 2 3 7 3 4 2" xfId="33555"/>
    <cellStyle name="Normal 6 2 3 7 3 5" xfId="17943"/>
    <cellStyle name="Normal 6 2 3 7 3 5 2" xfId="37224"/>
    <cellStyle name="Normal 6 2 3 7 3 6" xfId="22150"/>
    <cellStyle name="Normal 6 2 3 7 4" xfId="6468"/>
    <cellStyle name="Normal 6 2 3 7 4 2" xfId="25804"/>
    <cellStyle name="Normal 6 2 3 7 5" xfId="10422"/>
    <cellStyle name="Normal 6 2 3 7 5 2" xfId="29751"/>
    <cellStyle name="Normal 6 2 3 7 6" xfId="14223"/>
    <cellStyle name="Normal 6 2 3 7 6 2" xfId="33552"/>
    <cellStyle name="Normal 6 2 3 7 7" xfId="17940"/>
    <cellStyle name="Normal 6 2 3 7 7 2" xfId="37221"/>
    <cellStyle name="Normal 6 2 3 7 8" xfId="22147"/>
    <cellStyle name="Normal 6 2 3 8" xfId="2811"/>
    <cellStyle name="Normal 6 2 3 8 2" xfId="2812"/>
    <cellStyle name="Normal 6 2 3 8 2 2" xfId="2813"/>
    <cellStyle name="Normal 6 2 3 8 2 2 2" xfId="6474"/>
    <cellStyle name="Normal 6 2 3 8 2 2 2 2" xfId="25810"/>
    <cellStyle name="Normal 6 2 3 8 2 2 3" xfId="10428"/>
    <cellStyle name="Normal 6 2 3 8 2 2 3 2" xfId="29757"/>
    <cellStyle name="Normal 6 2 3 8 2 2 4" xfId="14229"/>
    <cellStyle name="Normal 6 2 3 8 2 2 4 2" xfId="33558"/>
    <cellStyle name="Normal 6 2 3 8 2 2 5" xfId="17946"/>
    <cellStyle name="Normal 6 2 3 8 2 2 5 2" xfId="37227"/>
    <cellStyle name="Normal 6 2 3 8 2 2 6" xfId="22153"/>
    <cellStyle name="Normal 6 2 3 8 2 3" xfId="6473"/>
    <cellStyle name="Normal 6 2 3 8 2 3 2" xfId="25809"/>
    <cellStyle name="Normal 6 2 3 8 2 4" xfId="10427"/>
    <cellStyle name="Normal 6 2 3 8 2 4 2" xfId="29756"/>
    <cellStyle name="Normal 6 2 3 8 2 5" xfId="14228"/>
    <cellStyle name="Normal 6 2 3 8 2 5 2" xfId="33557"/>
    <cellStyle name="Normal 6 2 3 8 2 6" xfId="17945"/>
    <cellStyle name="Normal 6 2 3 8 2 6 2" xfId="37226"/>
    <cellStyle name="Normal 6 2 3 8 2 7" xfId="22152"/>
    <cellStyle name="Normal 6 2 3 8 3" xfId="2814"/>
    <cellStyle name="Normal 6 2 3 8 3 2" xfId="6475"/>
    <cellStyle name="Normal 6 2 3 8 3 2 2" xfId="25811"/>
    <cellStyle name="Normal 6 2 3 8 3 3" xfId="10429"/>
    <cellStyle name="Normal 6 2 3 8 3 3 2" xfId="29758"/>
    <cellStyle name="Normal 6 2 3 8 3 4" xfId="14230"/>
    <cellStyle name="Normal 6 2 3 8 3 4 2" xfId="33559"/>
    <cellStyle name="Normal 6 2 3 8 3 5" xfId="17947"/>
    <cellStyle name="Normal 6 2 3 8 3 5 2" xfId="37228"/>
    <cellStyle name="Normal 6 2 3 8 3 6" xfId="22154"/>
    <cellStyle name="Normal 6 2 3 8 4" xfId="6472"/>
    <cellStyle name="Normal 6 2 3 8 4 2" xfId="25808"/>
    <cellStyle name="Normal 6 2 3 8 5" xfId="10426"/>
    <cellStyle name="Normal 6 2 3 8 5 2" xfId="29755"/>
    <cellStyle name="Normal 6 2 3 8 6" xfId="14227"/>
    <cellStyle name="Normal 6 2 3 8 6 2" xfId="33556"/>
    <cellStyle name="Normal 6 2 3 8 7" xfId="17944"/>
    <cellStyle name="Normal 6 2 3 8 7 2" xfId="37225"/>
    <cellStyle name="Normal 6 2 3 8 8" xfId="22151"/>
    <cellStyle name="Normal 6 2 3 9" xfId="2815"/>
    <cellStyle name="Normal 6 2 3 9 2" xfId="2816"/>
    <cellStyle name="Normal 6 2 3 9 2 2" xfId="6477"/>
    <cellStyle name="Normal 6 2 3 9 2 2 2" xfId="25813"/>
    <cellStyle name="Normal 6 2 3 9 2 3" xfId="10431"/>
    <cellStyle name="Normal 6 2 3 9 2 3 2" xfId="29760"/>
    <cellStyle name="Normal 6 2 3 9 2 4" xfId="14232"/>
    <cellStyle name="Normal 6 2 3 9 2 4 2" xfId="33561"/>
    <cellStyle name="Normal 6 2 3 9 2 5" xfId="17949"/>
    <cellStyle name="Normal 6 2 3 9 2 5 2" xfId="37230"/>
    <cellStyle name="Normal 6 2 3 9 2 6" xfId="22156"/>
    <cellStyle name="Normal 6 2 3 9 3" xfId="6476"/>
    <cellStyle name="Normal 6 2 3 9 3 2" xfId="25812"/>
    <cellStyle name="Normal 6 2 3 9 4" xfId="10430"/>
    <cellStyle name="Normal 6 2 3 9 4 2" xfId="29759"/>
    <cellStyle name="Normal 6 2 3 9 5" xfId="14231"/>
    <cellStyle name="Normal 6 2 3 9 5 2" xfId="33560"/>
    <cellStyle name="Normal 6 2 3 9 6" xfId="17948"/>
    <cellStyle name="Normal 6 2 3 9 6 2" xfId="37229"/>
    <cellStyle name="Normal 6 2 3 9 7" xfId="22155"/>
    <cellStyle name="Normal 6 2 4" xfId="128"/>
    <cellStyle name="Normal 6 2 4 10" xfId="6478"/>
    <cellStyle name="Normal 6 2 4 10 2" xfId="25814"/>
    <cellStyle name="Normal 6 2 4 11" xfId="7774"/>
    <cellStyle name="Normal 6 2 4 11 2" xfId="27103"/>
    <cellStyle name="Normal 6 2 4 12" xfId="11575"/>
    <cellStyle name="Normal 6 2 4 12 2" xfId="30904"/>
    <cellStyle name="Normal 6 2 4 13" xfId="17950"/>
    <cellStyle name="Normal 6 2 4 13 2" xfId="37231"/>
    <cellStyle name="Normal 6 2 4 14" xfId="19499"/>
    <cellStyle name="Normal 6 2 4 2" xfId="277"/>
    <cellStyle name="Normal 6 2 4 2 10" xfId="17951"/>
    <cellStyle name="Normal 6 2 4 2 10 2" xfId="37232"/>
    <cellStyle name="Normal 6 2 4 2 11" xfId="19645"/>
    <cellStyle name="Normal 6 2 4 2 2" xfId="525"/>
    <cellStyle name="Normal 6 2 4 2 2 2" xfId="2817"/>
    <cellStyle name="Normal 6 2 4 2 2 2 2" xfId="2818"/>
    <cellStyle name="Normal 6 2 4 2 2 2 2 2" xfId="6482"/>
    <cellStyle name="Normal 6 2 4 2 2 2 2 2 2" xfId="25818"/>
    <cellStyle name="Normal 6 2 4 2 2 2 2 3" xfId="10433"/>
    <cellStyle name="Normal 6 2 4 2 2 2 2 3 2" xfId="29762"/>
    <cellStyle name="Normal 6 2 4 2 2 2 2 4" xfId="14234"/>
    <cellStyle name="Normal 6 2 4 2 2 2 2 4 2" xfId="33563"/>
    <cellStyle name="Normal 6 2 4 2 2 2 2 5" xfId="17954"/>
    <cellStyle name="Normal 6 2 4 2 2 2 2 5 2" xfId="37235"/>
    <cellStyle name="Normal 6 2 4 2 2 2 2 6" xfId="22158"/>
    <cellStyle name="Normal 6 2 4 2 2 2 3" xfId="6481"/>
    <cellStyle name="Normal 6 2 4 2 2 2 3 2" xfId="25817"/>
    <cellStyle name="Normal 6 2 4 2 2 2 4" xfId="10432"/>
    <cellStyle name="Normal 6 2 4 2 2 2 4 2" xfId="29761"/>
    <cellStyle name="Normal 6 2 4 2 2 2 5" xfId="14233"/>
    <cellStyle name="Normal 6 2 4 2 2 2 5 2" xfId="33562"/>
    <cellStyle name="Normal 6 2 4 2 2 2 6" xfId="17953"/>
    <cellStyle name="Normal 6 2 4 2 2 2 6 2" xfId="37234"/>
    <cellStyle name="Normal 6 2 4 2 2 2 7" xfId="22157"/>
    <cellStyle name="Normal 6 2 4 2 2 3" xfId="2819"/>
    <cellStyle name="Normal 6 2 4 2 2 3 2" xfId="6483"/>
    <cellStyle name="Normal 6 2 4 2 2 3 2 2" xfId="25819"/>
    <cellStyle name="Normal 6 2 4 2 2 3 3" xfId="10434"/>
    <cellStyle name="Normal 6 2 4 2 2 3 3 2" xfId="29763"/>
    <cellStyle name="Normal 6 2 4 2 2 3 4" xfId="14235"/>
    <cellStyle name="Normal 6 2 4 2 2 3 4 2" xfId="33564"/>
    <cellStyle name="Normal 6 2 4 2 2 3 5" xfId="17955"/>
    <cellStyle name="Normal 6 2 4 2 2 3 5 2" xfId="37236"/>
    <cellStyle name="Normal 6 2 4 2 2 3 6" xfId="22159"/>
    <cellStyle name="Normal 6 2 4 2 2 4" xfId="6480"/>
    <cellStyle name="Normal 6 2 4 2 2 4 2" xfId="25816"/>
    <cellStyle name="Normal 6 2 4 2 2 5" xfId="8142"/>
    <cellStyle name="Normal 6 2 4 2 2 5 2" xfId="27471"/>
    <cellStyle name="Normal 6 2 4 2 2 6" xfId="11943"/>
    <cellStyle name="Normal 6 2 4 2 2 6 2" xfId="31272"/>
    <cellStyle name="Normal 6 2 4 2 2 7" xfId="17952"/>
    <cellStyle name="Normal 6 2 4 2 2 7 2" xfId="37233"/>
    <cellStyle name="Normal 6 2 4 2 2 8" xfId="19867"/>
    <cellStyle name="Normal 6 2 4 2 3" xfId="2820"/>
    <cellStyle name="Normal 6 2 4 2 3 2" xfId="2821"/>
    <cellStyle name="Normal 6 2 4 2 3 2 2" xfId="2822"/>
    <cellStyle name="Normal 6 2 4 2 3 2 2 2" xfId="6486"/>
    <cellStyle name="Normal 6 2 4 2 3 2 2 2 2" xfId="25822"/>
    <cellStyle name="Normal 6 2 4 2 3 2 2 3" xfId="10437"/>
    <cellStyle name="Normal 6 2 4 2 3 2 2 3 2" xfId="29766"/>
    <cellStyle name="Normal 6 2 4 2 3 2 2 4" xfId="14238"/>
    <cellStyle name="Normal 6 2 4 2 3 2 2 4 2" xfId="33567"/>
    <cellStyle name="Normal 6 2 4 2 3 2 2 5" xfId="17958"/>
    <cellStyle name="Normal 6 2 4 2 3 2 2 5 2" xfId="37239"/>
    <cellStyle name="Normal 6 2 4 2 3 2 2 6" xfId="22162"/>
    <cellStyle name="Normal 6 2 4 2 3 2 3" xfId="6485"/>
    <cellStyle name="Normal 6 2 4 2 3 2 3 2" xfId="25821"/>
    <cellStyle name="Normal 6 2 4 2 3 2 4" xfId="10436"/>
    <cellStyle name="Normal 6 2 4 2 3 2 4 2" xfId="29765"/>
    <cellStyle name="Normal 6 2 4 2 3 2 5" xfId="14237"/>
    <cellStyle name="Normal 6 2 4 2 3 2 5 2" xfId="33566"/>
    <cellStyle name="Normal 6 2 4 2 3 2 6" xfId="17957"/>
    <cellStyle name="Normal 6 2 4 2 3 2 6 2" xfId="37238"/>
    <cellStyle name="Normal 6 2 4 2 3 2 7" xfId="22161"/>
    <cellStyle name="Normal 6 2 4 2 3 3" xfId="2823"/>
    <cellStyle name="Normal 6 2 4 2 3 3 2" xfId="6487"/>
    <cellStyle name="Normal 6 2 4 2 3 3 2 2" xfId="25823"/>
    <cellStyle name="Normal 6 2 4 2 3 3 3" xfId="10438"/>
    <cellStyle name="Normal 6 2 4 2 3 3 3 2" xfId="29767"/>
    <cellStyle name="Normal 6 2 4 2 3 3 4" xfId="14239"/>
    <cellStyle name="Normal 6 2 4 2 3 3 4 2" xfId="33568"/>
    <cellStyle name="Normal 6 2 4 2 3 3 5" xfId="17959"/>
    <cellStyle name="Normal 6 2 4 2 3 3 5 2" xfId="37240"/>
    <cellStyle name="Normal 6 2 4 2 3 3 6" xfId="22163"/>
    <cellStyle name="Normal 6 2 4 2 3 4" xfId="6484"/>
    <cellStyle name="Normal 6 2 4 2 3 4 2" xfId="25820"/>
    <cellStyle name="Normal 6 2 4 2 3 5" xfId="10435"/>
    <cellStyle name="Normal 6 2 4 2 3 5 2" xfId="29764"/>
    <cellStyle name="Normal 6 2 4 2 3 6" xfId="14236"/>
    <cellStyle name="Normal 6 2 4 2 3 6 2" xfId="33565"/>
    <cellStyle name="Normal 6 2 4 2 3 7" xfId="17956"/>
    <cellStyle name="Normal 6 2 4 2 3 7 2" xfId="37237"/>
    <cellStyle name="Normal 6 2 4 2 3 8" xfId="22160"/>
    <cellStyle name="Normal 6 2 4 2 4" xfId="2824"/>
    <cellStyle name="Normal 6 2 4 2 4 2" xfId="2825"/>
    <cellStyle name="Normal 6 2 4 2 4 2 2" xfId="2826"/>
    <cellStyle name="Normal 6 2 4 2 4 2 2 2" xfId="6490"/>
    <cellStyle name="Normal 6 2 4 2 4 2 2 2 2" xfId="25826"/>
    <cellStyle name="Normal 6 2 4 2 4 2 2 3" xfId="10441"/>
    <cellStyle name="Normal 6 2 4 2 4 2 2 3 2" xfId="29770"/>
    <cellStyle name="Normal 6 2 4 2 4 2 2 4" xfId="14242"/>
    <cellStyle name="Normal 6 2 4 2 4 2 2 4 2" xfId="33571"/>
    <cellStyle name="Normal 6 2 4 2 4 2 2 5" xfId="17962"/>
    <cellStyle name="Normal 6 2 4 2 4 2 2 5 2" xfId="37243"/>
    <cellStyle name="Normal 6 2 4 2 4 2 2 6" xfId="22166"/>
    <cellStyle name="Normal 6 2 4 2 4 2 3" xfId="6489"/>
    <cellStyle name="Normal 6 2 4 2 4 2 3 2" xfId="25825"/>
    <cellStyle name="Normal 6 2 4 2 4 2 4" xfId="10440"/>
    <cellStyle name="Normal 6 2 4 2 4 2 4 2" xfId="29769"/>
    <cellStyle name="Normal 6 2 4 2 4 2 5" xfId="14241"/>
    <cellStyle name="Normal 6 2 4 2 4 2 5 2" xfId="33570"/>
    <cellStyle name="Normal 6 2 4 2 4 2 6" xfId="17961"/>
    <cellStyle name="Normal 6 2 4 2 4 2 6 2" xfId="37242"/>
    <cellStyle name="Normal 6 2 4 2 4 2 7" xfId="22165"/>
    <cellStyle name="Normal 6 2 4 2 4 3" xfId="2827"/>
    <cellStyle name="Normal 6 2 4 2 4 3 2" xfId="6491"/>
    <cellStyle name="Normal 6 2 4 2 4 3 2 2" xfId="25827"/>
    <cellStyle name="Normal 6 2 4 2 4 3 3" xfId="10442"/>
    <cellStyle name="Normal 6 2 4 2 4 3 3 2" xfId="29771"/>
    <cellStyle name="Normal 6 2 4 2 4 3 4" xfId="14243"/>
    <cellStyle name="Normal 6 2 4 2 4 3 4 2" xfId="33572"/>
    <cellStyle name="Normal 6 2 4 2 4 3 5" xfId="17963"/>
    <cellStyle name="Normal 6 2 4 2 4 3 5 2" xfId="37244"/>
    <cellStyle name="Normal 6 2 4 2 4 3 6" xfId="22167"/>
    <cellStyle name="Normal 6 2 4 2 4 4" xfId="6488"/>
    <cellStyle name="Normal 6 2 4 2 4 4 2" xfId="25824"/>
    <cellStyle name="Normal 6 2 4 2 4 5" xfId="10439"/>
    <cellStyle name="Normal 6 2 4 2 4 5 2" xfId="29768"/>
    <cellStyle name="Normal 6 2 4 2 4 6" xfId="14240"/>
    <cellStyle name="Normal 6 2 4 2 4 6 2" xfId="33569"/>
    <cellStyle name="Normal 6 2 4 2 4 7" xfId="17960"/>
    <cellStyle name="Normal 6 2 4 2 4 7 2" xfId="37241"/>
    <cellStyle name="Normal 6 2 4 2 4 8" xfId="22164"/>
    <cellStyle name="Normal 6 2 4 2 5" xfId="2828"/>
    <cellStyle name="Normal 6 2 4 2 5 2" xfId="2829"/>
    <cellStyle name="Normal 6 2 4 2 5 2 2" xfId="6493"/>
    <cellStyle name="Normal 6 2 4 2 5 2 2 2" xfId="25829"/>
    <cellStyle name="Normal 6 2 4 2 5 2 3" xfId="10444"/>
    <cellStyle name="Normal 6 2 4 2 5 2 3 2" xfId="29773"/>
    <cellStyle name="Normal 6 2 4 2 5 2 4" xfId="14245"/>
    <cellStyle name="Normal 6 2 4 2 5 2 4 2" xfId="33574"/>
    <cellStyle name="Normal 6 2 4 2 5 2 5" xfId="17965"/>
    <cellStyle name="Normal 6 2 4 2 5 2 5 2" xfId="37246"/>
    <cellStyle name="Normal 6 2 4 2 5 2 6" xfId="22169"/>
    <cellStyle name="Normal 6 2 4 2 5 3" xfId="6492"/>
    <cellStyle name="Normal 6 2 4 2 5 3 2" xfId="25828"/>
    <cellStyle name="Normal 6 2 4 2 5 4" xfId="10443"/>
    <cellStyle name="Normal 6 2 4 2 5 4 2" xfId="29772"/>
    <cellStyle name="Normal 6 2 4 2 5 5" xfId="14244"/>
    <cellStyle name="Normal 6 2 4 2 5 5 2" xfId="33573"/>
    <cellStyle name="Normal 6 2 4 2 5 6" xfId="17964"/>
    <cellStyle name="Normal 6 2 4 2 5 6 2" xfId="37245"/>
    <cellStyle name="Normal 6 2 4 2 5 7" xfId="22168"/>
    <cellStyle name="Normal 6 2 4 2 6" xfId="2830"/>
    <cellStyle name="Normal 6 2 4 2 6 2" xfId="6494"/>
    <cellStyle name="Normal 6 2 4 2 6 2 2" xfId="25830"/>
    <cellStyle name="Normal 6 2 4 2 6 3" xfId="10445"/>
    <cellStyle name="Normal 6 2 4 2 6 3 2" xfId="29774"/>
    <cellStyle name="Normal 6 2 4 2 6 4" xfId="14246"/>
    <cellStyle name="Normal 6 2 4 2 6 4 2" xfId="33575"/>
    <cellStyle name="Normal 6 2 4 2 6 5" xfId="17966"/>
    <cellStyle name="Normal 6 2 4 2 6 5 2" xfId="37247"/>
    <cellStyle name="Normal 6 2 4 2 6 6" xfId="22170"/>
    <cellStyle name="Normal 6 2 4 2 7" xfId="6479"/>
    <cellStyle name="Normal 6 2 4 2 7 2" xfId="25815"/>
    <cellStyle name="Normal 6 2 4 2 8" xfId="7920"/>
    <cellStyle name="Normal 6 2 4 2 8 2" xfId="27249"/>
    <cellStyle name="Normal 6 2 4 2 9" xfId="11721"/>
    <cellStyle name="Normal 6 2 4 2 9 2" xfId="31050"/>
    <cellStyle name="Normal 6 2 4 3" xfId="203"/>
    <cellStyle name="Normal 6 2 4 3 10" xfId="17967"/>
    <cellStyle name="Normal 6 2 4 3 10 2" xfId="37248"/>
    <cellStyle name="Normal 6 2 4 3 11" xfId="19572"/>
    <cellStyle name="Normal 6 2 4 3 2" xfId="452"/>
    <cellStyle name="Normal 6 2 4 3 2 2" xfId="2831"/>
    <cellStyle name="Normal 6 2 4 3 2 2 2" xfId="2832"/>
    <cellStyle name="Normal 6 2 4 3 2 2 2 2" xfId="6498"/>
    <cellStyle name="Normal 6 2 4 3 2 2 2 2 2" xfId="25834"/>
    <cellStyle name="Normal 6 2 4 3 2 2 2 3" xfId="10447"/>
    <cellStyle name="Normal 6 2 4 3 2 2 2 3 2" xfId="29776"/>
    <cellStyle name="Normal 6 2 4 3 2 2 2 4" xfId="14248"/>
    <cellStyle name="Normal 6 2 4 3 2 2 2 4 2" xfId="33577"/>
    <cellStyle name="Normal 6 2 4 3 2 2 2 5" xfId="17970"/>
    <cellStyle name="Normal 6 2 4 3 2 2 2 5 2" xfId="37251"/>
    <cellStyle name="Normal 6 2 4 3 2 2 2 6" xfId="22172"/>
    <cellStyle name="Normal 6 2 4 3 2 2 3" xfId="6497"/>
    <cellStyle name="Normal 6 2 4 3 2 2 3 2" xfId="25833"/>
    <cellStyle name="Normal 6 2 4 3 2 2 4" xfId="10446"/>
    <cellStyle name="Normal 6 2 4 3 2 2 4 2" xfId="29775"/>
    <cellStyle name="Normal 6 2 4 3 2 2 5" xfId="14247"/>
    <cellStyle name="Normal 6 2 4 3 2 2 5 2" xfId="33576"/>
    <cellStyle name="Normal 6 2 4 3 2 2 6" xfId="17969"/>
    <cellStyle name="Normal 6 2 4 3 2 2 6 2" xfId="37250"/>
    <cellStyle name="Normal 6 2 4 3 2 2 7" xfId="22171"/>
    <cellStyle name="Normal 6 2 4 3 2 3" xfId="2833"/>
    <cellStyle name="Normal 6 2 4 3 2 3 2" xfId="6499"/>
    <cellStyle name="Normal 6 2 4 3 2 3 2 2" xfId="25835"/>
    <cellStyle name="Normal 6 2 4 3 2 3 3" xfId="10448"/>
    <cellStyle name="Normal 6 2 4 3 2 3 3 2" xfId="29777"/>
    <cellStyle name="Normal 6 2 4 3 2 3 4" xfId="14249"/>
    <cellStyle name="Normal 6 2 4 3 2 3 4 2" xfId="33578"/>
    <cellStyle name="Normal 6 2 4 3 2 3 5" xfId="17971"/>
    <cellStyle name="Normal 6 2 4 3 2 3 5 2" xfId="37252"/>
    <cellStyle name="Normal 6 2 4 3 2 3 6" xfId="22173"/>
    <cellStyle name="Normal 6 2 4 3 2 4" xfId="6496"/>
    <cellStyle name="Normal 6 2 4 3 2 4 2" xfId="25832"/>
    <cellStyle name="Normal 6 2 4 3 2 5" xfId="8069"/>
    <cellStyle name="Normal 6 2 4 3 2 5 2" xfId="27398"/>
    <cellStyle name="Normal 6 2 4 3 2 6" xfId="11870"/>
    <cellStyle name="Normal 6 2 4 3 2 6 2" xfId="31199"/>
    <cellStyle name="Normal 6 2 4 3 2 7" xfId="17968"/>
    <cellStyle name="Normal 6 2 4 3 2 7 2" xfId="37249"/>
    <cellStyle name="Normal 6 2 4 3 2 8" xfId="19794"/>
    <cellStyle name="Normal 6 2 4 3 3" xfId="2834"/>
    <cellStyle name="Normal 6 2 4 3 3 2" xfId="2835"/>
    <cellStyle name="Normal 6 2 4 3 3 2 2" xfId="2836"/>
    <cellStyle name="Normal 6 2 4 3 3 2 2 2" xfId="6502"/>
    <cellStyle name="Normal 6 2 4 3 3 2 2 2 2" xfId="25838"/>
    <cellStyle name="Normal 6 2 4 3 3 2 2 3" xfId="10451"/>
    <cellStyle name="Normal 6 2 4 3 3 2 2 3 2" xfId="29780"/>
    <cellStyle name="Normal 6 2 4 3 3 2 2 4" xfId="14252"/>
    <cellStyle name="Normal 6 2 4 3 3 2 2 4 2" xfId="33581"/>
    <cellStyle name="Normal 6 2 4 3 3 2 2 5" xfId="17974"/>
    <cellStyle name="Normal 6 2 4 3 3 2 2 5 2" xfId="37255"/>
    <cellStyle name="Normal 6 2 4 3 3 2 2 6" xfId="22176"/>
    <cellStyle name="Normal 6 2 4 3 3 2 3" xfId="6501"/>
    <cellStyle name="Normal 6 2 4 3 3 2 3 2" xfId="25837"/>
    <cellStyle name="Normal 6 2 4 3 3 2 4" xfId="10450"/>
    <cellStyle name="Normal 6 2 4 3 3 2 4 2" xfId="29779"/>
    <cellStyle name="Normal 6 2 4 3 3 2 5" xfId="14251"/>
    <cellStyle name="Normal 6 2 4 3 3 2 5 2" xfId="33580"/>
    <cellStyle name="Normal 6 2 4 3 3 2 6" xfId="17973"/>
    <cellStyle name="Normal 6 2 4 3 3 2 6 2" xfId="37254"/>
    <cellStyle name="Normal 6 2 4 3 3 2 7" xfId="22175"/>
    <cellStyle name="Normal 6 2 4 3 3 3" xfId="2837"/>
    <cellStyle name="Normal 6 2 4 3 3 3 2" xfId="6503"/>
    <cellStyle name="Normal 6 2 4 3 3 3 2 2" xfId="25839"/>
    <cellStyle name="Normal 6 2 4 3 3 3 3" xfId="10452"/>
    <cellStyle name="Normal 6 2 4 3 3 3 3 2" xfId="29781"/>
    <cellStyle name="Normal 6 2 4 3 3 3 4" xfId="14253"/>
    <cellStyle name="Normal 6 2 4 3 3 3 4 2" xfId="33582"/>
    <cellStyle name="Normal 6 2 4 3 3 3 5" xfId="17975"/>
    <cellStyle name="Normal 6 2 4 3 3 3 5 2" xfId="37256"/>
    <cellStyle name="Normal 6 2 4 3 3 3 6" xfId="22177"/>
    <cellStyle name="Normal 6 2 4 3 3 4" xfId="6500"/>
    <cellStyle name="Normal 6 2 4 3 3 4 2" xfId="25836"/>
    <cellStyle name="Normal 6 2 4 3 3 5" xfId="10449"/>
    <cellStyle name="Normal 6 2 4 3 3 5 2" xfId="29778"/>
    <cellStyle name="Normal 6 2 4 3 3 6" xfId="14250"/>
    <cellStyle name="Normal 6 2 4 3 3 6 2" xfId="33579"/>
    <cellStyle name="Normal 6 2 4 3 3 7" xfId="17972"/>
    <cellStyle name="Normal 6 2 4 3 3 7 2" xfId="37253"/>
    <cellStyle name="Normal 6 2 4 3 3 8" xfId="22174"/>
    <cellStyle name="Normal 6 2 4 3 4" xfId="2838"/>
    <cellStyle name="Normal 6 2 4 3 4 2" xfId="2839"/>
    <cellStyle name="Normal 6 2 4 3 4 2 2" xfId="2840"/>
    <cellStyle name="Normal 6 2 4 3 4 2 2 2" xfId="6506"/>
    <cellStyle name="Normal 6 2 4 3 4 2 2 2 2" xfId="25842"/>
    <cellStyle name="Normal 6 2 4 3 4 2 2 3" xfId="10455"/>
    <cellStyle name="Normal 6 2 4 3 4 2 2 3 2" xfId="29784"/>
    <cellStyle name="Normal 6 2 4 3 4 2 2 4" xfId="14256"/>
    <cellStyle name="Normal 6 2 4 3 4 2 2 4 2" xfId="33585"/>
    <cellStyle name="Normal 6 2 4 3 4 2 2 5" xfId="17978"/>
    <cellStyle name="Normal 6 2 4 3 4 2 2 5 2" xfId="37259"/>
    <cellStyle name="Normal 6 2 4 3 4 2 2 6" xfId="22180"/>
    <cellStyle name="Normal 6 2 4 3 4 2 3" xfId="6505"/>
    <cellStyle name="Normal 6 2 4 3 4 2 3 2" xfId="25841"/>
    <cellStyle name="Normal 6 2 4 3 4 2 4" xfId="10454"/>
    <cellStyle name="Normal 6 2 4 3 4 2 4 2" xfId="29783"/>
    <cellStyle name="Normal 6 2 4 3 4 2 5" xfId="14255"/>
    <cellStyle name="Normal 6 2 4 3 4 2 5 2" xfId="33584"/>
    <cellStyle name="Normal 6 2 4 3 4 2 6" xfId="17977"/>
    <cellStyle name="Normal 6 2 4 3 4 2 6 2" xfId="37258"/>
    <cellStyle name="Normal 6 2 4 3 4 2 7" xfId="22179"/>
    <cellStyle name="Normal 6 2 4 3 4 3" xfId="2841"/>
    <cellStyle name="Normal 6 2 4 3 4 3 2" xfId="6507"/>
    <cellStyle name="Normal 6 2 4 3 4 3 2 2" xfId="25843"/>
    <cellStyle name="Normal 6 2 4 3 4 3 3" xfId="10456"/>
    <cellStyle name="Normal 6 2 4 3 4 3 3 2" xfId="29785"/>
    <cellStyle name="Normal 6 2 4 3 4 3 4" xfId="14257"/>
    <cellStyle name="Normal 6 2 4 3 4 3 4 2" xfId="33586"/>
    <cellStyle name="Normal 6 2 4 3 4 3 5" xfId="17979"/>
    <cellStyle name="Normal 6 2 4 3 4 3 5 2" xfId="37260"/>
    <cellStyle name="Normal 6 2 4 3 4 3 6" xfId="22181"/>
    <cellStyle name="Normal 6 2 4 3 4 4" xfId="6504"/>
    <cellStyle name="Normal 6 2 4 3 4 4 2" xfId="25840"/>
    <cellStyle name="Normal 6 2 4 3 4 5" xfId="10453"/>
    <cellStyle name="Normal 6 2 4 3 4 5 2" xfId="29782"/>
    <cellStyle name="Normal 6 2 4 3 4 6" xfId="14254"/>
    <cellStyle name="Normal 6 2 4 3 4 6 2" xfId="33583"/>
    <cellStyle name="Normal 6 2 4 3 4 7" xfId="17976"/>
    <cellStyle name="Normal 6 2 4 3 4 7 2" xfId="37257"/>
    <cellStyle name="Normal 6 2 4 3 4 8" xfId="22178"/>
    <cellStyle name="Normal 6 2 4 3 5" xfId="2842"/>
    <cellStyle name="Normal 6 2 4 3 5 2" xfId="2843"/>
    <cellStyle name="Normal 6 2 4 3 5 2 2" xfId="6509"/>
    <cellStyle name="Normal 6 2 4 3 5 2 2 2" xfId="25845"/>
    <cellStyle name="Normal 6 2 4 3 5 2 3" xfId="10458"/>
    <cellStyle name="Normal 6 2 4 3 5 2 3 2" xfId="29787"/>
    <cellStyle name="Normal 6 2 4 3 5 2 4" xfId="14259"/>
    <cellStyle name="Normal 6 2 4 3 5 2 4 2" xfId="33588"/>
    <cellStyle name="Normal 6 2 4 3 5 2 5" xfId="17981"/>
    <cellStyle name="Normal 6 2 4 3 5 2 5 2" xfId="37262"/>
    <cellStyle name="Normal 6 2 4 3 5 2 6" xfId="22183"/>
    <cellStyle name="Normal 6 2 4 3 5 3" xfId="6508"/>
    <cellStyle name="Normal 6 2 4 3 5 3 2" xfId="25844"/>
    <cellStyle name="Normal 6 2 4 3 5 4" xfId="10457"/>
    <cellStyle name="Normal 6 2 4 3 5 4 2" xfId="29786"/>
    <cellStyle name="Normal 6 2 4 3 5 5" xfId="14258"/>
    <cellStyle name="Normal 6 2 4 3 5 5 2" xfId="33587"/>
    <cellStyle name="Normal 6 2 4 3 5 6" xfId="17980"/>
    <cellStyle name="Normal 6 2 4 3 5 6 2" xfId="37261"/>
    <cellStyle name="Normal 6 2 4 3 5 7" xfId="22182"/>
    <cellStyle name="Normal 6 2 4 3 6" xfId="2844"/>
    <cellStyle name="Normal 6 2 4 3 6 2" xfId="6510"/>
    <cellStyle name="Normal 6 2 4 3 6 2 2" xfId="25846"/>
    <cellStyle name="Normal 6 2 4 3 6 3" xfId="10459"/>
    <cellStyle name="Normal 6 2 4 3 6 3 2" xfId="29788"/>
    <cellStyle name="Normal 6 2 4 3 6 4" xfId="14260"/>
    <cellStyle name="Normal 6 2 4 3 6 4 2" xfId="33589"/>
    <cellStyle name="Normal 6 2 4 3 6 5" xfId="17982"/>
    <cellStyle name="Normal 6 2 4 3 6 5 2" xfId="37263"/>
    <cellStyle name="Normal 6 2 4 3 6 6" xfId="22184"/>
    <cellStyle name="Normal 6 2 4 3 7" xfId="6495"/>
    <cellStyle name="Normal 6 2 4 3 7 2" xfId="25831"/>
    <cellStyle name="Normal 6 2 4 3 8" xfId="7847"/>
    <cellStyle name="Normal 6 2 4 3 8 2" xfId="27176"/>
    <cellStyle name="Normal 6 2 4 3 9" xfId="11648"/>
    <cellStyle name="Normal 6 2 4 3 9 2" xfId="30977"/>
    <cellStyle name="Normal 6 2 4 4" xfId="379"/>
    <cellStyle name="Normal 6 2 4 4 2" xfId="2845"/>
    <cellStyle name="Normal 6 2 4 4 2 2" xfId="2846"/>
    <cellStyle name="Normal 6 2 4 4 2 2 2" xfId="6513"/>
    <cellStyle name="Normal 6 2 4 4 2 2 2 2" xfId="25849"/>
    <cellStyle name="Normal 6 2 4 4 2 2 3" xfId="10461"/>
    <cellStyle name="Normal 6 2 4 4 2 2 3 2" xfId="29790"/>
    <cellStyle name="Normal 6 2 4 4 2 2 4" xfId="14262"/>
    <cellStyle name="Normal 6 2 4 4 2 2 4 2" xfId="33591"/>
    <cellStyle name="Normal 6 2 4 4 2 2 5" xfId="17985"/>
    <cellStyle name="Normal 6 2 4 4 2 2 5 2" xfId="37266"/>
    <cellStyle name="Normal 6 2 4 4 2 2 6" xfId="22186"/>
    <cellStyle name="Normal 6 2 4 4 2 3" xfId="6512"/>
    <cellStyle name="Normal 6 2 4 4 2 3 2" xfId="25848"/>
    <cellStyle name="Normal 6 2 4 4 2 4" xfId="10460"/>
    <cellStyle name="Normal 6 2 4 4 2 4 2" xfId="29789"/>
    <cellStyle name="Normal 6 2 4 4 2 5" xfId="14261"/>
    <cellStyle name="Normal 6 2 4 4 2 5 2" xfId="33590"/>
    <cellStyle name="Normal 6 2 4 4 2 6" xfId="17984"/>
    <cellStyle name="Normal 6 2 4 4 2 6 2" xfId="37265"/>
    <cellStyle name="Normal 6 2 4 4 2 7" xfId="22185"/>
    <cellStyle name="Normal 6 2 4 4 3" xfId="2847"/>
    <cellStyle name="Normal 6 2 4 4 3 2" xfId="6514"/>
    <cellStyle name="Normal 6 2 4 4 3 2 2" xfId="25850"/>
    <cellStyle name="Normal 6 2 4 4 3 3" xfId="10462"/>
    <cellStyle name="Normal 6 2 4 4 3 3 2" xfId="29791"/>
    <cellStyle name="Normal 6 2 4 4 3 4" xfId="14263"/>
    <cellStyle name="Normal 6 2 4 4 3 4 2" xfId="33592"/>
    <cellStyle name="Normal 6 2 4 4 3 5" xfId="17986"/>
    <cellStyle name="Normal 6 2 4 4 3 5 2" xfId="37267"/>
    <cellStyle name="Normal 6 2 4 4 3 6" xfId="22187"/>
    <cellStyle name="Normal 6 2 4 4 4" xfId="6511"/>
    <cellStyle name="Normal 6 2 4 4 4 2" xfId="25847"/>
    <cellStyle name="Normal 6 2 4 4 5" xfId="7996"/>
    <cellStyle name="Normal 6 2 4 4 5 2" xfId="27325"/>
    <cellStyle name="Normal 6 2 4 4 6" xfId="11797"/>
    <cellStyle name="Normal 6 2 4 4 6 2" xfId="31126"/>
    <cellStyle name="Normal 6 2 4 4 7" xfId="17983"/>
    <cellStyle name="Normal 6 2 4 4 7 2" xfId="37264"/>
    <cellStyle name="Normal 6 2 4 4 8" xfId="19721"/>
    <cellStyle name="Normal 6 2 4 5" xfId="2848"/>
    <cellStyle name="Normal 6 2 4 5 2" xfId="2849"/>
    <cellStyle name="Normal 6 2 4 5 2 2" xfId="2850"/>
    <cellStyle name="Normal 6 2 4 5 2 2 2" xfId="6517"/>
    <cellStyle name="Normal 6 2 4 5 2 2 2 2" xfId="25853"/>
    <cellStyle name="Normal 6 2 4 5 2 2 3" xfId="10465"/>
    <cellStyle name="Normal 6 2 4 5 2 2 3 2" xfId="29794"/>
    <cellStyle name="Normal 6 2 4 5 2 2 4" xfId="14266"/>
    <cellStyle name="Normal 6 2 4 5 2 2 4 2" xfId="33595"/>
    <cellStyle name="Normal 6 2 4 5 2 2 5" xfId="17989"/>
    <cellStyle name="Normal 6 2 4 5 2 2 5 2" xfId="37270"/>
    <cellStyle name="Normal 6 2 4 5 2 2 6" xfId="22190"/>
    <cellStyle name="Normal 6 2 4 5 2 3" xfId="6516"/>
    <cellStyle name="Normal 6 2 4 5 2 3 2" xfId="25852"/>
    <cellStyle name="Normal 6 2 4 5 2 4" xfId="10464"/>
    <cellStyle name="Normal 6 2 4 5 2 4 2" xfId="29793"/>
    <cellStyle name="Normal 6 2 4 5 2 5" xfId="14265"/>
    <cellStyle name="Normal 6 2 4 5 2 5 2" xfId="33594"/>
    <cellStyle name="Normal 6 2 4 5 2 6" xfId="17988"/>
    <cellStyle name="Normal 6 2 4 5 2 6 2" xfId="37269"/>
    <cellStyle name="Normal 6 2 4 5 2 7" xfId="22189"/>
    <cellStyle name="Normal 6 2 4 5 3" xfId="2851"/>
    <cellStyle name="Normal 6 2 4 5 3 2" xfId="6518"/>
    <cellStyle name="Normal 6 2 4 5 3 2 2" xfId="25854"/>
    <cellStyle name="Normal 6 2 4 5 3 3" xfId="10466"/>
    <cellStyle name="Normal 6 2 4 5 3 3 2" xfId="29795"/>
    <cellStyle name="Normal 6 2 4 5 3 4" xfId="14267"/>
    <cellStyle name="Normal 6 2 4 5 3 4 2" xfId="33596"/>
    <cellStyle name="Normal 6 2 4 5 3 5" xfId="17990"/>
    <cellStyle name="Normal 6 2 4 5 3 5 2" xfId="37271"/>
    <cellStyle name="Normal 6 2 4 5 3 6" xfId="22191"/>
    <cellStyle name="Normal 6 2 4 5 4" xfId="6515"/>
    <cellStyle name="Normal 6 2 4 5 4 2" xfId="25851"/>
    <cellStyle name="Normal 6 2 4 5 5" xfId="10463"/>
    <cellStyle name="Normal 6 2 4 5 5 2" xfId="29792"/>
    <cellStyle name="Normal 6 2 4 5 6" xfId="14264"/>
    <cellStyle name="Normal 6 2 4 5 6 2" xfId="33593"/>
    <cellStyle name="Normal 6 2 4 5 7" xfId="17987"/>
    <cellStyle name="Normal 6 2 4 5 7 2" xfId="37268"/>
    <cellStyle name="Normal 6 2 4 5 8" xfId="22188"/>
    <cellStyle name="Normal 6 2 4 6" xfId="2852"/>
    <cellStyle name="Normal 6 2 4 6 2" xfId="2853"/>
    <cellStyle name="Normal 6 2 4 6 2 2" xfId="2854"/>
    <cellStyle name="Normal 6 2 4 6 2 2 2" xfId="6521"/>
    <cellStyle name="Normal 6 2 4 6 2 2 2 2" xfId="25857"/>
    <cellStyle name="Normal 6 2 4 6 2 2 3" xfId="10469"/>
    <cellStyle name="Normal 6 2 4 6 2 2 3 2" xfId="29798"/>
    <cellStyle name="Normal 6 2 4 6 2 2 4" xfId="14270"/>
    <cellStyle name="Normal 6 2 4 6 2 2 4 2" xfId="33599"/>
    <cellStyle name="Normal 6 2 4 6 2 2 5" xfId="17993"/>
    <cellStyle name="Normal 6 2 4 6 2 2 5 2" xfId="37274"/>
    <cellStyle name="Normal 6 2 4 6 2 2 6" xfId="22194"/>
    <cellStyle name="Normal 6 2 4 6 2 3" xfId="6520"/>
    <cellStyle name="Normal 6 2 4 6 2 3 2" xfId="25856"/>
    <cellStyle name="Normal 6 2 4 6 2 4" xfId="10468"/>
    <cellStyle name="Normal 6 2 4 6 2 4 2" xfId="29797"/>
    <cellStyle name="Normal 6 2 4 6 2 5" xfId="14269"/>
    <cellStyle name="Normal 6 2 4 6 2 5 2" xfId="33598"/>
    <cellStyle name="Normal 6 2 4 6 2 6" xfId="17992"/>
    <cellStyle name="Normal 6 2 4 6 2 6 2" xfId="37273"/>
    <cellStyle name="Normal 6 2 4 6 2 7" xfId="22193"/>
    <cellStyle name="Normal 6 2 4 6 3" xfId="2855"/>
    <cellStyle name="Normal 6 2 4 6 3 2" xfId="6522"/>
    <cellStyle name="Normal 6 2 4 6 3 2 2" xfId="25858"/>
    <cellStyle name="Normal 6 2 4 6 3 3" xfId="10470"/>
    <cellStyle name="Normal 6 2 4 6 3 3 2" xfId="29799"/>
    <cellStyle name="Normal 6 2 4 6 3 4" xfId="14271"/>
    <cellStyle name="Normal 6 2 4 6 3 4 2" xfId="33600"/>
    <cellStyle name="Normal 6 2 4 6 3 5" xfId="17994"/>
    <cellStyle name="Normal 6 2 4 6 3 5 2" xfId="37275"/>
    <cellStyle name="Normal 6 2 4 6 3 6" xfId="22195"/>
    <cellStyle name="Normal 6 2 4 6 4" xfId="6519"/>
    <cellStyle name="Normal 6 2 4 6 4 2" xfId="25855"/>
    <cellStyle name="Normal 6 2 4 6 5" xfId="10467"/>
    <cellStyle name="Normal 6 2 4 6 5 2" xfId="29796"/>
    <cellStyle name="Normal 6 2 4 6 6" xfId="14268"/>
    <cellStyle name="Normal 6 2 4 6 6 2" xfId="33597"/>
    <cellStyle name="Normal 6 2 4 6 7" xfId="17991"/>
    <cellStyle name="Normal 6 2 4 6 7 2" xfId="37272"/>
    <cellStyle name="Normal 6 2 4 6 8" xfId="22192"/>
    <cellStyle name="Normal 6 2 4 7" xfId="2856"/>
    <cellStyle name="Normal 6 2 4 7 2" xfId="2857"/>
    <cellStyle name="Normal 6 2 4 7 2 2" xfId="2858"/>
    <cellStyle name="Normal 6 2 4 7 2 2 2" xfId="6525"/>
    <cellStyle name="Normal 6 2 4 7 2 2 2 2" xfId="25861"/>
    <cellStyle name="Normal 6 2 4 7 2 2 3" xfId="10473"/>
    <cellStyle name="Normal 6 2 4 7 2 2 3 2" xfId="29802"/>
    <cellStyle name="Normal 6 2 4 7 2 2 4" xfId="14274"/>
    <cellStyle name="Normal 6 2 4 7 2 2 4 2" xfId="33603"/>
    <cellStyle name="Normal 6 2 4 7 2 2 5" xfId="17997"/>
    <cellStyle name="Normal 6 2 4 7 2 2 5 2" xfId="37278"/>
    <cellStyle name="Normal 6 2 4 7 2 2 6" xfId="22198"/>
    <cellStyle name="Normal 6 2 4 7 2 3" xfId="6524"/>
    <cellStyle name="Normal 6 2 4 7 2 3 2" xfId="25860"/>
    <cellStyle name="Normal 6 2 4 7 2 4" xfId="10472"/>
    <cellStyle name="Normal 6 2 4 7 2 4 2" xfId="29801"/>
    <cellStyle name="Normal 6 2 4 7 2 5" xfId="14273"/>
    <cellStyle name="Normal 6 2 4 7 2 5 2" xfId="33602"/>
    <cellStyle name="Normal 6 2 4 7 2 6" xfId="17996"/>
    <cellStyle name="Normal 6 2 4 7 2 6 2" xfId="37277"/>
    <cellStyle name="Normal 6 2 4 7 2 7" xfId="22197"/>
    <cellStyle name="Normal 6 2 4 7 3" xfId="2859"/>
    <cellStyle name="Normal 6 2 4 7 3 2" xfId="6526"/>
    <cellStyle name="Normal 6 2 4 7 3 2 2" xfId="25862"/>
    <cellStyle name="Normal 6 2 4 7 3 3" xfId="10474"/>
    <cellStyle name="Normal 6 2 4 7 3 3 2" xfId="29803"/>
    <cellStyle name="Normal 6 2 4 7 3 4" xfId="14275"/>
    <cellStyle name="Normal 6 2 4 7 3 4 2" xfId="33604"/>
    <cellStyle name="Normal 6 2 4 7 3 5" xfId="17998"/>
    <cellStyle name="Normal 6 2 4 7 3 5 2" xfId="37279"/>
    <cellStyle name="Normal 6 2 4 7 3 6" xfId="22199"/>
    <cellStyle name="Normal 6 2 4 7 4" xfId="6523"/>
    <cellStyle name="Normal 6 2 4 7 4 2" xfId="25859"/>
    <cellStyle name="Normal 6 2 4 7 5" xfId="10471"/>
    <cellStyle name="Normal 6 2 4 7 5 2" xfId="29800"/>
    <cellStyle name="Normal 6 2 4 7 6" xfId="14272"/>
    <cellStyle name="Normal 6 2 4 7 6 2" xfId="33601"/>
    <cellStyle name="Normal 6 2 4 7 7" xfId="17995"/>
    <cellStyle name="Normal 6 2 4 7 7 2" xfId="37276"/>
    <cellStyle name="Normal 6 2 4 7 8" xfId="22196"/>
    <cellStyle name="Normal 6 2 4 8" xfId="2860"/>
    <cellStyle name="Normal 6 2 4 8 2" xfId="2861"/>
    <cellStyle name="Normal 6 2 4 8 2 2" xfId="6528"/>
    <cellStyle name="Normal 6 2 4 8 2 2 2" xfId="25864"/>
    <cellStyle name="Normal 6 2 4 8 2 3" xfId="10476"/>
    <cellStyle name="Normal 6 2 4 8 2 3 2" xfId="29805"/>
    <cellStyle name="Normal 6 2 4 8 2 4" xfId="14277"/>
    <cellStyle name="Normal 6 2 4 8 2 4 2" xfId="33606"/>
    <cellStyle name="Normal 6 2 4 8 2 5" xfId="18000"/>
    <cellStyle name="Normal 6 2 4 8 2 5 2" xfId="37281"/>
    <cellStyle name="Normal 6 2 4 8 2 6" xfId="22201"/>
    <cellStyle name="Normal 6 2 4 8 3" xfId="6527"/>
    <cellStyle name="Normal 6 2 4 8 3 2" xfId="25863"/>
    <cellStyle name="Normal 6 2 4 8 4" xfId="10475"/>
    <cellStyle name="Normal 6 2 4 8 4 2" xfId="29804"/>
    <cellStyle name="Normal 6 2 4 8 5" xfId="14276"/>
    <cellStyle name="Normal 6 2 4 8 5 2" xfId="33605"/>
    <cellStyle name="Normal 6 2 4 8 6" xfId="17999"/>
    <cellStyle name="Normal 6 2 4 8 6 2" xfId="37280"/>
    <cellStyle name="Normal 6 2 4 8 7" xfId="22200"/>
    <cellStyle name="Normal 6 2 4 9" xfId="2862"/>
    <cellStyle name="Normal 6 2 4 9 2" xfId="6529"/>
    <cellStyle name="Normal 6 2 4 9 2 2" xfId="25865"/>
    <cellStyle name="Normal 6 2 4 9 3" xfId="10477"/>
    <cellStyle name="Normal 6 2 4 9 3 2" xfId="29806"/>
    <cellStyle name="Normal 6 2 4 9 4" xfId="14278"/>
    <cellStyle name="Normal 6 2 4 9 4 2" xfId="33607"/>
    <cellStyle name="Normal 6 2 4 9 5" xfId="18001"/>
    <cellStyle name="Normal 6 2 4 9 5 2" xfId="37282"/>
    <cellStyle name="Normal 6 2 4 9 6" xfId="22202"/>
    <cellStyle name="Normal 6 2 5" xfId="239"/>
    <cellStyle name="Normal 6 2 5 10" xfId="18002"/>
    <cellStyle name="Normal 6 2 5 10 2" xfId="37283"/>
    <cellStyle name="Normal 6 2 5 11" xfId="19608"/>
    <cellStyle name="Normal 6 2 5 2" xfId="488"/>
    <cellStyle name="Normal 6 2 5 2 2" xfId="2863"/>
    <cellStyle name="Normal 6 2 5 2 2 2" xfId="2864"/>
    <cellStyle name="Normal 6 2 5 2 2 2 2" xfId="6533"/>
    <cellStyle name="Normal 6 2 5 2 2 2 2 2" xfId="25869"/>
    <cellStyle name="Normal 6 2 5 2 2 2 3" xfId="10479"/>
    <cellStyle name="Normal 6 2 5 2 2 2 3 2" xfId="29808"/>
    <cellStyle name="Normal 6 2 5 2 2 2 4" xfId="14280"/>
    <cellStyle name="Normal 6 2 5 2 2 2 4 2" xfId="33609"/>
    <cellStyle name="Normal 6 2 5 2 2 2 5" xfId="18005"/>
    <cellStyle name="Normal 6 2 5 2 2 2 5 2" xfId="37286"/>
    <cellStyle name="Normal 6 2 5 2 2 2 6" xfId="22204"/>
    <cellStyle name="Normal 6 2 5 2 2 3" xfId="6532"/>
    <cellStyle name="Normal 6 2 5 2 2 3 2" xfId="25868"/>
    <cellStyle name="Normal 6 2 5 2 2 4" xfId="10478"/>
    <cellStyle name="Normal 6 2 5 2 2 4 2" xfId="29807"/>
    <cellStyle name="Normal 6 2 5 2 2 5" xfId="14279"/>
    <cellStyle name="Normal 6 2 5 2 2 5 2" xfId="33608"/>
    <cellStyle name="Normal 6 2 5 2 2 6" xfId="18004"/>
    <cellStyle name="Normal 6 2 5 2 2 6 2" xfId="37285"/>
    <cellStyle name="Normal 6 2 5 2 2 7" xfId="22203"/>
    <cellStyle name="Normal 6 2 5 2 3" xfId="2865"/>
    <cellStyle name="Normal 6 2 5 2 3 2" xfId="6534"/>
    <cellStyle name="Normal 6 2 5 2 3 2 2" xfId="25870"/>
    <cellStyle name="Normal 6 2 5 2 3 3" xfId="10480"/>
    <cellStyle name="Normal 6 2 5 2 3 3 2" xfId="29809"/>
    <cellStyle name="Normal 6 2 5 2 3 4" xfId="14281"/>
    <cellStyle name="Normal 6 2 5 2 3 4 2" xfId="33610"/>
    <cellStyle name="Normal 6 2 5 2 3 5" xfId="18006"/>
    <cellStyle name="Normal 6 2 5 2 3 5 2" xfId="37287"/>
    <cellStyle name="Normal 6 2 5 2 3 6" xfId="22205"/>
    <cellStyle name="Normal 6 2 5 2 4" xfId="6531"/>
    <cellStyle name="Normal 6 2 5 2 4 2" xfId="25867"/>
    <cellStyle name="Normal 6 2 5 2 5" xfId="8105"/>
    <cellStyle name="Normal 6 2 5 2 5 2" xfId="27434"/>
    <cellStyle name="Normal 6 2 5 2 6" xfId="11906"/>
    <cellStyle name="Normal 6 2 5 2 6 2" xfId="31235"/>
    <cellStyle name="Normal 6 2 5 2 7" xfId="18003"/>
    <cellStyle name="Normal 6 2 5 2 7 2" xfId="37284"/>
    <cellStyle name="Normal 6 2 5 2 8" xfId="19830"/>
    <cellStyle name="Normal 6 2 5 3" xfId="2866"/>
    <cellStyle name="Normal 6 2 5 3 2" xfId="2867"/>
    <cellStyle name="Normal 6 2 5 3 2 2" xfId="2868"/>
    <cellStyle name="Normal 6 2 5 3 2 2 2" xfId="6537"/>
    <cellStyle name="Normal 6 2 5 3 2 2 2 2" xfId="25873"/>
    <cellStyle name="Normal 6 2 5 3 2 2 3" xfId="10483"/>
    <cellStyle name="Normal 6 2 5 3 2 2 3 2" xfId="29812"/>
    <cellStyle name="Normal 6 2 5 3 2 2 4" xfId="14284"/>
    <cellStyle name="Normal 6 2 5 3 2 2 4 2" xfId="33613"/>
    <cellStyle name="Normal 6 2 5 3 2 2 5" xfId="18009"/>
    <cellStyle name="Normal 6 2 5 3 2 2 5 2" xfId="37290"/>
    <cellStyle name="Normal 6 2 5 3 2 2 6" xfId="22208"/>
    <cellStyle name="Normal 6 2 5 3 2 3" xfId="6536"/>
    <cellStyle name="Normal 6 2 5 3 2 3 2" xfId="25872"/>
    <cellStyle name="Normal 6 2 5 3 2 4" xfId="10482"/>
    <cellStyle name="Normal 6 2 5 3 2 4 2" xfId="29811"/>
    <cellStyle name="Normal 6 2 5 3 2 5" xfId="14283"/>
    <cellStyle name="Normal 6 2 5 3 2 5 2" xfId="33612"/>
    <cellStyle name="Normal 6 2 5 3 2 6" xfId="18008"/>
    <cellStyle name="Normal 6 2 5 3 2 6 2" xfId="37289"/>
    <cellStyle name="Normal 6 2 5 3 2 7" xfId="22207"/>
    <cellStyle name="Normal 6 2 5 3 3" xfId="2869"/>
    <cellStyle name="Normal 6 2 5 3 3 2" xfId="6538"/>
    <cellStyle name="Normal 6 2 5 3 3 2 2" xfId="25874"/>
    <cellStyle name="Normal 6 2 5 3 3 3" xfId="10484"/>
    <cellStyle name="Normal 6 2 5 3 3 3 2" xfId="29813"/>
    <cellStyle name="Normal 6 2 5 3 3 4" xfId="14285"/>
    <cellStyle name="Normal 6 2 5 3 3 4 2" xfId="33614"/>
    <cellStyle name="Normal 6 2 5 3 3 5" xfId="18010"/>
    <cellStyle name="Normal 6 2 5 3 3 5 2" xfId="37291"/>
    <cellStyle name="Normal 6 2 5 3 3 6" xfId="22209"/>
    <cellStyle name="Normal 6 2 5 3 4" xfId="6535"/>
    <cellStyle name="Normal 6 2 5 3 4 2" xfId="25871"/>
    <cellStyle name="Normal 6 2 5 3 5" xfId="10481"/>
    <cellStyle name="Normal 6 2 5 3 5 2" xfId="29810"/>
    <cellStyle name="Normal 6 2 5 3 6" xfId="14282"/>
    <cellStyle name="Normal 6 2 5 3 6 2" xfId="33611"/>
    <cellStyle name="Normal 6 2 5 3 7" xfId="18007"/>
    <cellStyle name="Normal 6 2 5 3 7 2" xfId="37288"/>
    <cellStyle name="Normal 6 2 5 3 8" xfId="22206"/>
    <cellStyle name="Normal 6 2 5 4" xfId="2870"/>
    <cellStyle name="Normal 6 2 5 4 2" xfId="2871"/>
    <cellStyle name="Normal 6 2 5 4 2 2" xfId="2872"/>
    <cellStyle name="Normal 6 2 5 4 2 2 2" xfId="6541"/>
    <cellStyle name="Normal 6 2 5 4 2 2 2 2" xfId="25877"/>
    <cellStyle name="Normal 6 2 5 4 2 2 3" xfId="10487"/>
    <cellStyle name="Normal 6 2 5 4 2 2 3 2" xfId="29816"/>
    <cellStyle name="Normal 6 2 5 4 2 2 4" xfId="14288"/>
    <cellStyle name="Normal 6 2 5 4 2 2 4 2" xfId="33617"/>
    <cellStyle name="Normal 6 2 5 4 2 2 5" xfId="18013"/>
    <cellStyle name="Normal 6 2 5 4 2 2 5 2" xfId="37294"/>
    <cellStyle name="Normal 6 2 5 4 2 2 6" xfId="22212"/>
    <cellStyle name="Normal 6 2 5 4 2 3" xfId="6540"/>
    <cellStyle name="Normal 6 2 5 4 2 3 2" xfId="25876"/>
    <cellStyle name="Normal 6 2 5 4 2 4" xfId="10486"/>
    <cellStyle name="Normal 6 2 5 4 2 4 2" xfId="29815"/>
    <cellStyle name="Normal 6 2 5 4 2 5" xfId="14287"/>
    <cellStyle name="Normal 6 2 5 4 2 5 2" xfId="33616"/>
    <cellStyle name="Normal 6 2 5 4 2 6" xfId="18012"/>
    <cellStyle name="Normal 6 2 5 4 2 6 2" xfId="37293"/>
    <cellStyle name="Normal 6 2 5 4 2 7" xfId="22211"/>
    <cellStyle name="Normal 6 2 5 4 3" xfId="2873"/>
    <cellStyle name="Normal 6 2 5 4 3 2" xfId="6542"/>
    <cellStyle name="Normal 6 2 5 4 3 2 2" xfId="25878"/>
    <cellStyle name="Normal 6 2 5 4 3 3" xfId="10488"/>
    <cellStyle name="Normal 6 2 5 4 3 3 2" xfId="29817"/>
    <cellStyle name="Normal 6 2 5 4 3 4" xfId="14289"/>
    <cellStyle name="Normal 6 2 5 4 3 4 2" xfId="33618"/>
    <cellStyle name="Normal 6 2 5 4 3 5" xfId="18014"/>
    <cellStyle name="Normal 6 2 5 4 3 5 2" xfId="37295"/>
    <cellStyle name="Normal 6 2 5 4 3 6" xfId="22213"/>
    <cellStyle name="Normal 6 2 5 4 4" xfId="6539"/>
    <cellStyle name="Normal 6 2 5 4 4 2" xfId="25875"/>
    <cellStyle name="Normal 6 2 5 4 5" xfId="10485"/>
    <cellStyle name="Normal 6 2 5 4 5 2" xfId="29814"/>
    <cellStyle name="Normal 6 2 5 4 6" xfId="14286"/>
    <cellStyle name="Normal 6 2 5 4 6 2" xfId="33615"/>
    <cellStyle name="Normal 6 2 5 4 7" xfId="18011"/>
    <cellStyle name="Normal 6 2 5 4 7 2" xfId="37292"/>
    <cellStyle name="Normal 6 2 5 4 8" xfId="22210"/>
    <cellStyle name="Normal 6 2 5 5" xfId="2874"/>
    <cellStyle name="Normal 6 2 5 5 2" xfId="2875"/>
    <cellStyle name="Normal 6 2 5 5 2 2" xfId="6544"/>
    <cellStyle name="Normal 6 2 5 5 2 2 2" xfId="25880"/>
    <cellStyle name="Normal 6 2 5 5 2 3" xfId="10490"/>
    <cellStyle name="Normal 6 2 5 5 2 3 2" xfId="29819"/>
    <cellStyle name="Normal 6 2 5 5 2 4" xfId="14291"/>
    <cellStyle name="Normal 6 2 5 5 2 4 2" xfId="33620"/>
    <cellStyle name="Normal 6 2 5 5 2 5" xfId="18016"/>
    <cellStyle name="Normal 6 2 5 5 2 5 2" xfId="37297"/>
    <cellStyle name="Normal 6 2 5 5 2 6" xfId="22215"/>
    <cellStyle name="Normal 6 2 5 5 3" xfId="6543"/>
    <cellStyle name="Normal 6 2 5 5 3 2" xfId="25879"/>
    <cellStyle name="Normal 6 2 5 5 4" xfId="10489"/>
    <cellStyle name="Normal 6 2 5 5 4 2" xfId="29818"/>
    <cellStyle name="Normal 6 2 5 5 5" xfId="14290"/>
    <cellStyle name="Normal 6 2 5 5 5 2" xfId="33619"/>
    <cellStyle name="Normal 6 2 5 5 6" xfId="18015"/>
    <cellStyle name="Normal 6 2 5 5 6 2" xfId="37296"/>
    <cellStyle name="Normal 6 2 5 5 7" xfId="22214"/>
    <cellStyle name="Normal 6 2 5 6" xfId="2876"/>
    <cellStyle name="Normal 6 2 5 6 2" xfId="6545"/>
    <cellStyle name="Normal 6 2 5 6 2 2" xfId="25881"/>
    <cellStyle name="Normal 6 2 5 6 3" xfId="10491"/>
    <cellStyle name="Normal 6 2 5 6 3 2" xfId="29820"/>
    <cellStyle name="Normal 6 2 5 6 4" xfId="14292"/>
    <cellStyle name="Normal 6 2 5 6 4 2" xfId="33621"/>
    <cellStyle name="Normal 6 2 5 6 5" xfId="18017"/>
    <cellStyle name="Normal 6 2 5 6 5 2" xfId="37298"/>
    <cellStyle name="Normal 6 2 5 6 6" xfId="22216"/>
    <cellStyle name="Normal 6 2 5 7" xfId="6530"/>
    <cellStyle name="Normal 6 2 5 7 2" xfId="25866"/>
    <cellStyle name="Normal 6 2 5 8" xfId="7883"/>
    <cellStyle name="Normal 6 2 5 8 2" xfId="27212"/>
    <cellStyle name="Normal 6 2 5 9" xfId="11684"/>
    <cellStyle name="Normal 6 2 5 9 2" xfId="31013"/>
    <cellStyle name="Normal 6 2 6" xfId="165"/>
    <cellStyle name="Normal 6 2 6 10" xfId="18018"/>
    <cellStyle name="Normal 6 2 6 10 2" xfId="37299"/>
    <cellStyle name="Normal 6 2 6 11" xfId="19535"/>
    <cellStyle name="Normal 6 2 6 2" xfId="415"/>
    <cellStyle name="Normal 6 2 6 2 2" xfId="2877"/>
    <cellStyle name="Normal 6 2 6 2 2 2" xfId="2878"/>
    <cellStyle name="Normal 6 2 6 2 2 2 2" xfId="6549"/>
    <cellStyle name="Normal 6 2 6 2 2 2 2 2" xfId="25885"/>
    <cellStyle name="Normal 6 2 6 2 2 2 3" xfId="10493"/>
    <cellStyle name="Normal 6 2 6 2 2 2 3 2" xfId="29822"/>
    <cellStyle name="Normal 6 2 6 2 2 2 4" xfId="14294"/>
    <cellStyle name="Normal 6 2 6 2 2 2 4 2" xfId="33623"/>
    <cellStyle name="Normal 6 2 6 2 2 2 5" xfId="18021"/>
    <cellStyle name="Normal 6 2 6 2 2 2 5 2" xfId="37302"/>
    <cellStyle name="Normal 6 2 6 2 2 2 6" xfId="22218"/>
    <cellStyle name="Normal 6 2 6 2 2 3" xfId="6548"/>
    <cellStyle name="Normal 6 2 6 2 2 3 2" xfId="25884"/>
    <cellStyle name="Normal 6 2 6 2 2 4" xfId="10492"/>
    <cellStyle name="Normal 6 2 6 2 2 4 2" xfId="29821"/>
    <cellStyle name="Normal 6 2 6 2 2 5" xfId="14293"/>
    <cellStyle name="Normal 6 2 6 2 2 5 2" xfId="33622"/>
    <cellStyle name="Normal 6 2 6 2 2 6" xfId="18020"/>
    <cellStyle name="Normal 6 2 6 2 2 6 2" xfId="37301"/>
    <cellStyle name="Normal 6 2 6 2 2 7" xfId="22217"/>
    <cellStyle name="Normal 6 2 6 2 3" xfId="2879"/>
    <cellStyle name="Normal 6 2 6 2 3 2" xfId="6550"/>
    <cellStyle name="Normal 6 2 6 2 3 2 2" xfId="25886"/>
    <cellStyle name="Normal 6 2 6 2 3 3" xfId="10494"/>
    <cellStyle name="Normal 6 2 6 2 3 3 2" xfId="29823"/>
    <cellStyle name="Normal 6 2 6 2 3 4" xfId="14295"/>
    <cellStyle name="Normal 6 2 6 2 3 4 2" xfId="33624"/>
    <cellStyle name="Normal 6 2 6 2 3 5" xfId="18022"/>
    <cellStyle name="Normal 6 2 6 2 3 5 2" xfId="37303"/>
    <cellStyle name="Normal 6 2 6 2 3 6" xfId="22219"/>
    <cellStyle name="Normal 6 2 6 2 4" xfId="6547"/>
    <cellStyle name="Normal 6 2 6 2 4 2" xfId="25883"/>
    <cellStyle name="Normal 6 2 6 2 5" xfId="8032"/>
    <cellStyle name="Normal 6 2 6 2 5 2" xfId="27361"/>
    <cellStyle name="Normal 6 2 6 2 6" xfId="11833"/>
    <cellStyle name="Normal 6 2 6 2 6 2" xfId="31162"/>
    <cellStyle name="Normal 6 2 6 2 7" xfId="18019"/>
    <cellStyle name="Normal 6 2 6 2 7 2" xfId="37300"/>
    <cellStyle name="Normal 6 2 6 2 8" xfId="19757"/>
    <cellStyle name="Normal 6 2 6 3" xfId="2880"/>
    <cellStyle name="Normal 6 2 6 3 2" xfId="2881"/>
    <cellStyle name="Normal 6 2 6 3 2 2" xfId="2882"/>
    <cellStyle name="Normal 6 2 6 3 2 2 2" xfId="6553"/>
    <cellStyle name="Normal 6 2 6 3 2 2 2 2" xfId="25889"/>
    <cellStyle name="Normal 6 2 6 3 2 2 3" xfId="10497"/>
    <cellStyle name="Normal 6 2 6 3 2 2 3 2" xfId="29826"/>
    <cellStyle name="Normal 6 2 6 3 2 2 4" xfId="14298"/>
    <cellStyle name="Normal 6 2 6 3 2 2 4 2" xfId="33627"/>
    <cellStyle name="Normal 6 2 6 3 2 2 5" xfId="18025"/>
    <cellStyle name="Normal 6 2 6 3 2 2 5 2" xfId="37306"/>
    <cellStyle name="Normal 6 2 6 3 2 2 6" xfId="22222"/>
    <cellStyle name="Normal 6 2 6 3 2 3" xfId="6552"/>
    <cellStyle name="Normal 6 2 6 3 2 3 2" xfId="25888"/>
    <cellStyle name="Normal 6 2 6 3 2 4" xfId="10496"/>
    <cellStyle name="Normal 6 2 6 3 2 4 2" xfId="29825"/>
    <cellStyle name="Normal 6 2 6 3 2 5" xfId="14297"/>
    <cellStyle name="Normal 6 2 6 3 2 5 2" xfId="33626"/>
    <cellStyle name="Normal 6 2 6 3 2 6" xfId="18024"/>
    <cellStyle name="Normal 6 2 6 3 2 6 2" xfId="37305"/>
    <cellStyle name="Normal 6 2 6 3 2 7" xfId="22221"/>
    <cellStyle name="Normal 6 2 6 3 3" xfId="2883"/>
    <cellStyle name="Normal 6 2 6 3 3 2" xfId="6554"/>
    <cellStyle name="Normal 6 2 6 3 3 2 2" xfId="25890"/>
    <cellStyle name="Normal 6 2 6 3 3 3" xfId="10498"/>
    <cellStyle name="Normal 6 2 6 3 3 3 2" xfId="29827"/>
    <cellStyle name="Normal 6 2 6 3 3 4" xfId="14299"/>
    <cellStyle name="Normal 6 2 6 3 3 4 2" xfId="33628"/>
    <cellStyle name="Normal 6 2 6 3 3 5" xfId="18026"/>
    <cellStyle name="Normal 6 2 6 3 3 5 2" xfId="37307"/>
    <cellStyle name="Normal 6 2 6 3 3 6" xfId="22223"/>
    <cellStyle name="Normal 6 2 6 3 4" xfId="6551"/>
    <cellStyle name="Normal 6 2 6 3 4 2" xfId="25887"/>
    <cellStyle name="Normal 6 2 6 3 5" xfId="10495"/>
    <cellStyle name="Normal 6 2 6 3 5 2" xfId="29824"/>
    <cellStyle name="Normal 6 2 6 3 6" xfId="14296"/>
    <cellStyle name="Normal 6 2 6 3 6 2" xfId="33625"/>
    <cellStyle name="Normal 6 2 6 3 7" xfId="18023"/>
    <cellStyle name="Normal 6 2 6 3 7 2" xfId="37304"/>
    <cellStyle name="Normal 6 2 6 3 8" xfId="22220"/>
    <cellStyle name="Normal 6 2 6 4" xfId="2884"/>
    <cellStyle name="Normal 6 2 6 4 2" xfId="2885"/>
    <cellStyle name="Normal 6 2 6 4 2 2" xfId="2886"/>
    <cellStyle name="Normal 6 2 6 4 2 2 2" xfId="6557"/>
    <cellStyle name="Normal 6 2 6 4 2 2 2 2" xfId="25893"/>
    <cellStyle name="Normal 6 2 6 4 2 2 3" xfId="10501"/>
    <cellStyle name="Normal 6 2 6 4 2 2 3 2" xfId="29830"/>
    <cellStyle name="Normal 6 2 6 4 2 2 4" xfId="14302"/>
    <cellStyle name="Normal 6 2 6 4 2 2 4 2" xfId="33631"/>
    <cellStyle name="Normal 6 2 6 4 2 2 5" xfId="18029"/>
    <cellStyle name="Normal 6 2 6 4 2 2 5 2" xfId="37310"/>
    <cellStyle name="Normal 6 2 6 4 2 2 6" xfId="22226"/>
    <cellStyle name="Normal 6 2 6 4 2 3" xfId="6556"/>
    <cellStyle name="Normal 6 2 6 4 2 3 2" xfId="25892"/>
    <cellStyle name="Normal 6 2 6 4 2 4" xfId="10500"/>
    <cellStyle name="Normal 6 2 6 4 2 4 2" xfId="29829"/>
    <cellStyle name="Normal 6 2 6 4 2 5" xfId="14301"/>
    <cellStyle name="Normal 6 2 6 4 2 5 2" xfId="33630"/>
    <cellStyle name="Normal 6 2 6 4 2 6" xfId="18028"/>
    <cellStyle name="Normal 6 2 6 4 2 6 2" xfId="37309"/>
    <cellStyle name="Normal 6 2 6 4 2 7" xfId="22225"/>
    <cellStyle name="Normal 6 2 6 4 3" xfId="2887"/>
    <cellStyle name="Normal 6 2 6 4 3 2" xfId="6558"/>
    <cellStyle name="Normal 6 2 6 4 3 2 2" xfId="25894"/>
    <cellStyle name="Normal 6 2 6 4 3 3" xfId="10502"/>
    <cellStyle name="Normal 6 2 6 4 3 3 2" xfId="29831"/>
    <cellStyle name="Normal 6 2 6 4 3 4" xfId="14303"/>
    <cellStyle name="Normal 6 2 6 4 3 4 2" xfId="33632"/>
    <cellStyle name="Normal 6 2 6 4 3 5" xfId="18030"/>
    <cellStyle name="Normal 6 2 6 4 3 5 2" xfId="37311"/>
    <cellStyle name="Normal 6 2 6 4 3 6" xfId="22227"/>
    <cellStyle name="Normal 6 2 6 4 4" xfId="6555"/>
    <cellStyle name="Normal 6 2 6 4 4 2" xfId="25891"/>
    <cellStyle name="Normal 6 2 6 4 5" xfId="10499"/>
    <cellStyle name="Normal 6 2 6 4 5 2" xfId="29828"/>
    <cellStyle name="Normal 6 2 6 4 6" xfId="14300"/>
    <cellStyle name="Normal 6 2 6 4 6 2" xfId="33629"/>
    <cellStyle name="Normal 6 2 6 4 7" xfId="18027"/>
    <cellStyle name="Normal 6 2 6 4 7 2" xfId="37308"/>
    <cellStyle name="Normal 6 2 6 4 8" xfId="22224"/>
    <cellStyle name="Normal 6 2 6 5" xfId="2888"/>
    <cellStyle name="Normal 6 2 6 5 2" xfId="2889"/>
    <cellStyle name="Normal 6 2 6 5 2 2" xfId="6560"/>
    <cellStyle name="Normal 6 2 6 5 2 2 2" xfId="25896"/>
    <cellStyle name="Normal 6 2 6 5 2 3" xfId="10504"/>
    <cellStyle name="Normal 6 2 6 5 2 3 2" xfId="29833"/>
    <cellStyle name="Normal 6 2 6 5 2 4" xfId="14305"/>
    <cellStyle name="Normal 6 2 6 5 2 4 2" xfId="33634"/>
    <cellStyle name="Normal 6 2 6 5 2 5" xfId="18032"/>
    <cellStyle name="Normal 6 2 6 5 2 5 2" xfId="37313"/>
    <cellStyle name="Normal 6 2 6 5 2 6" xfId="22229"/>
    <cellStyle name="Normal 6 2 6 5 3" xfId="6559"/>
    <cellStyle name="Normal 6 2 6 5 3 2" xfId="25895"/>
    <cellStyle name="Normal 6 2 6 5 4" xfId="10503"/>
    <cellStyle name="Normal 6 2 6 5 4 2" xfId="29832"/>
    <cellStyle name="Normal 6 2 6 5 5" xfId="14304"/>
    <cellStyle name="Normal 6 2 6 5 5 2" xfId="33633"/>
    <cellStyle name="Normal 6 2 6 5 6" xfId="18031"/>
    <cellStyle name="Normal 6 2 6 5 6 2" xfId="37312"/>
    <cellStyle name="Normal 6 2 6 5 7" xfId="22228"/>
    <cellStyle name="Normal 6 2 6 6" xfId="2890"/>
    <cellStyle name="Normal 6 2 6 6 2" xfId="6561"/>
    <cellStyle name="Normal 6 2 6 6 2 2" xfId="25897"/>
    <cellStyle name="Normal 6 2 6 6 3" xfId="10505"/>
    <cellStyle name="Normal 6 2 6 6 3 2" xfId="29834"/>
    <cellStyle name="Normal 6 2 6 6 4" xfId="14306"/>
    <cellStyle name="Normal 6 2 6 6 4 2" xfId="33635"/>
    <cellStyle name="Normal 6 2 6 6 5" xfId="18033"/>
    <cellStyle name="Normal 6 2 6 6 5 2" xfId="37314"/>
    <cellStyle name="Normal 6 2 6 6 6" xfId="22230"/>
    <cellStyle name="Normal 6 2 6 7" xfId="6546"/>
    <cellStyle name="Normal 6 2 6 7 2" xfId="25882"/>
    <cellStyle name="Normal 6 2 6 8" xfId="7810"/>
    <cellStyle name="Normal 6 2 6 8 2" xfId="27139"/>
    <cellStyle name="Normal 6 2 6 9" xfId="11611"/>
    <cellStyle name="Normal 6 2 6 9 2" xfId="30940"/>
    <cellStyle name="Normal 6 2 7" xfId="342"/>
    <cellStyle name="Normal 6 2 7 2" xfId="2891"/>
    <cellStyle name="Normal 6 2 7 2 2" xfId="2892"/>
    <cellStyle name="Normal 6 2 7 2 2 2" xfId="6564"/>
    <cellStyle name="Normal 6 2 7 2 2 2 2" xfId="25900"/>
    <cellStyle name="Normal 6 2 7 2 2 3" xfId="10507"/>
    <cellStyle name="Normal 6 2 7 2 2 3 2" xfId="29836"/>
    <cellStyle name="Normal 6 2 7 2 2 4" xfId="14308"/>
    <cellStyle name="Normal 6 2 7 2 2 4 2" xfId="33637"/>
    <cellStyle name="Normal 6 2 7 2 2 5" xfId="18036"/>
    <cellStyle name="Normal 6 2 7 2 2 5 2" xfId="37317"/>
    <cellStyle name="Normal 6 2 7 2 2 6" xfId="22232"/>
    <cellStyle name="Normal 6 2 7 2 3" xfId="6563"/>
    <cellStyle name="Normal 6 2 7 2 3 2" xfId="25899"/>
    <cellStyle name="Normal 6 2 7 2 4" xfId="10506"/>
    <cellStyle name="Normal 6 2 7 2 4 2" xfId="29835"/>
    <cellStyle name="Normal 6 2 7 2 5" xfId="14307"/>
    <cellStyle name="Normal 6 2 7 2 5 2" xfId="33636"/>
    <cellStyle name="Normal 6 2 7 2 6" xfId="18035"/>
    <cellStyle name="Normal 6 2 7 2 6 2" xfId="37316"/>
    <cellStyle name="Normal 6 2 7 2 7" xfId="22231"/>
    <cellStyle name="Normal 6 2 7 3" xfId="2893"/>
    <cellStyle name="Normal 6 2 7 3 2" xfId="6565"/>
    <cellStyle name="Normal 6 2 7 3 2 2" xfId="25901"/>
    <cellStyle name="Normal 6 2 7 3 3" xfId="10508"/>
    <cellStyle name="Normal 6 2 7 3 3 2" xfId="29837"/>
    <cellStyle name="Normal 6 2 7 3 4" xfId="14309"/>
    <cellStyle name="Normal 6 2 7 3 4 2" xfId="33638"/>
    <cellStyle name="Normal 6 2 7 3 5" xfId="18037"/>
    <cellStyle name="Normal 6 2 7 3 5 2" xfId="37318"/>
    <cellStyle name="Normal 6 2 7 3 6" xfId="22233"/>
    <cellStyle name="Normal 6 2 7 4" xfId="6562"/>
    <cellStyle name="Normal 6 2 7 4 2" xfId="25898"/>
    <cellStyle name="Normal 6 2 7 5" xfId="7959"/>
    <cellStyle name="Normal 6 2 7 5 2" xfId="27288"/>
    <cellStyle name="Normal 6 2 7 6" xfId="11760"/>
    <cellStyle name="Normal 6 2 7 6 2" xfId="31089"/>
    <cellStyle name="Normal 6 2 7 7" xfId="18034"/>
    <cellStyle name="Normal 6 2 7 7 2" xfId="37315"/>
    <cellStyle name="Normal 6 2 7 8" xfId="19684"/>
    <cellStyle name="Normal 6 2 8" xfId="2894"/>
    <cellStyle name="Normal 6 2 8 2" xfId="2895"/>
    <cellStyle name="Normal 6 2 8 2 2" xfId="2896"/>
    <cellStyle name="Normal 6 2 8 2 2 2" xfId="6568"/>
    <cellStyle name="Normal 6 2 8 2 2 2 2" xfId="25904"/>
    <cellStyle name="Normal 6 2 8 2 2 3" xfId="10511"/>
    <cellStyle name="Normal 6 2 8 2 2 3 2" xfId="29840"/>
    <cellStyle name="Normal 6 2 8 2 2 4" xfId="14312"/>
    <cellStyle name="Normal 6 2 8 2 2 4 2" xfId="33641"/>
    <cellStyle name="Normal 6 2 8 2 2 5" xfId="18040"/>
    <cellStyle name="Normal 6 2 8 2 2 5 2" xfId="37321"/>
    <cellStyle name="Normal 6 2 8 2 2 6" xfId="22236"/>
    <cellStyle name="Normal 6 2 8 2 3" xfId="6567"/>
    <cellStyle name="Normal 6 2 8 2 3 2" xfId="25903"/>
    <cellStyle name="Normal 6 2 8 2 4" xfId="10510"/>
    <cellStyle name="Normal 6 2 8 2 4 2" xfId="29839"/>
    <cellStyle name="Normal 6 2 8 2 5" xfId="14311"/>
    <cellStyle name="Normal 6 2 8 2 5 2" xfId="33640"/>
    <cellStyle name="Normal 6 2 8 2 6" xfId="18039"/>
    <cellStyle name="Normal 6 2 8 2 6 2" xfId="37320"/>
    <cellStyle name="Normal 6 2 8 2 7" xfId="22235"/>
    <cellStyle name="Normal 6 2 8 3" xfId="2897"/>
    <cellStyle name="Normal 6 2 8 3 2" xfId="6569"/>
    <cellStyle name="Normal 6 2 8 3 2 2" xfId="25905"/>
    <cellStyle name="Normal 6 2 8 3 3" xfId="10512"/>
    <cellStyle name="Normal 6 2 8 3 3 2" xfId="29841"/>
    <cellStyle name="Normal 6 2 8 3 4" xfId="14313"/>
    <cellStyle name="Normal 6 2 8 3 4 2" xfId="33642"/>
    <cellStyle name="Normal 6 2 8 3 5" xfId="18041"/>
    <cellStyle name="Normal 6 2 8 3 5 2" xfId="37322"/>
    <cellStyle name="Normal 6 2 8 3 6" xfId="22237"/>
    <cellStyle name="Normal 6 2 8 4" xfId="6566"/>
    <cellStyle name="Normal 6 2 8 4 2" xfId="25902"/>
    <cellStyle name="Normal 6 2 8 5" xfId="10509"/>
    <cellStyle name="Normal 6 2 8 5 2" xfId="29838"/>
    <cellStyle name="Normal 6 2 8 6" xfId="14310"/>
    <cellStyle name="Normal 6 2 8 6 2" xfId="33639"/>
    <cellStyle name="Normal 6 2 8 7" xfId="18038"/>
    <cellStyle name="Normal 6 2 8 7 2" xfId="37319"/>
    <cellStyle name="Normal 6 2 8 8" xfId="22234"/>
    <cellStyle name="Normal 6 2 9" xfId="2898"/>
    <cellStyle name="Normal 6 2 9 2" xfId="2899"/>
    <cellStyle name="Normal 6 2 9 2 2" xfId="2900"/>
    <cellStyle name="Normal 6 2 9 2 2 2" xfId="6572"/>
    <cellStyle name="Normal 6 2 9 2 2 2 2" xfId="25908"/>
    <cellStyle name="Normal 6 2 9 2 2 3" xfId="10515"/>
    <cellStyle name="Normal 6 2 9 2 2 3 2" xfId="29844"/>
    <cellStyle name="Normal 6 2 9 2 2 4" xfId="14316"/>
    <cellStyle name="Normal 6 2 9 2 2 4 2" xfId="33645"/>
    <cellStyle name="Normal 6 2 9 2 2 5" xfId="18044"/>
    <cellStyle name="Normal 6 2 9 2 2 5 2" xfId="37325"/>
    <cellStyle name="Normal 6 2 9 2 2 6" xfId="22240"/>
    <cellStyle name="Normal 6 2 9 2 3" xfId="6571"/>
    <cellStyle name="Normal 6 2 9 2 3 2" xfId="25907"/>
    <cellStyle name="Normal 6 2 9 2 4" xfId="10514"/>
    <cellStyle name="Normal 6 2 9 2 4 2" xfId="29843"/>
    <cellStyle name="Normal 6 2 9 2 5" xfId="14315"/>
    <cellStyle name="Normal 6 2 9 2 5 2" xfId="33644"/>
    <cellStyle name="Normal 6 2 9 2 6" xfId="18043"/>
    <cellStyle name="Normal 6 2 9 2 6 2" xfId="37324"/>
    <cellStyle name="Normal 6 2 9 2 7" xfId="22239"/>
    <cellStyle name="Normal 6 2 9 3" xfId="2901"/>
    <cellStyle name="Normal 6 2 9 3 2" xfId="6573"/>
    <cellStyle name="Normal 6 2 9 3 2 2" xfId="25909"/>
    <cellStyle name="Normal 6 2 9 3 3" xfId="10516"/>
    <cellStyle name="Normal 6 2 9 3 3 2" xfId="29845"/>
    <cellStyle name="Normal 6 2 9 3 4" xfId="14317"/>
    <cellStyle name="Normal 6 2 9 3 4 2" xfId="33646"/>
    <cellStyle name="Normal 6 2 9 3 5" xfId="18045"/>
    <cellStyle name="Normal 6 2 9 3 5 2" xfId="37326"/>
    <cellStyle name="Normal 6 2 9 3 6" xfId="22241"/>
    <cellStyle name="Normal 6 2 9 4" xfId="6570"/>
    <cellStyle name="Normal 6 2 9 4 2" xfId="25906"/>
    <cellStyle name="Normal 6 2 9 5" xfId="10513"/>
    <cellStyle name="Normal 6 2 9 5 2" xfId="29842"/>
    <cellStyle name="Normal 6 2 9 6" xfId="14314"/>
    <cellStyle name="Normal 6 2 9 6 2" xfId="33643"/>
    <cellStyle name="Normal 6 2 9 7" xfId="18042"/>
    <cellStyle name="Normal 6 2 9 7 2" xfId="37323"/>
    <cellStyle name="Normal 6 2 9 8" xfId="22238"/>
    <cellStyle name="Normal 6 3" xfId="81"/>
    <cellStyle name="Normal 6 4" xfId="127"/>
    <cellStyle name="Normal 6 4 10" xfId="6574"/>
    <cellStyle name="Normal 6 4 10 2" xfId="25910"/>
    <cellStyle name="Normal 6 4 11" xfId="7773"/>
    <cellStyle name="Normal 6 4 11 2" xfId="27102"/>
    <cellStyle name="Normal 6 4 12" xfId="11574"/>
    <cellStyle name="Normal 6 4 12 2" xfId="30903"/>
    <cellStyle name="Normal 6 4 13" xfId="18046"/>
    <cellStyle name="Normal 6 4 13 2" xfId="37327"/>
    <cellStyle name="Normal 6 4 14" xfId="19498"/>
    <cellStyle name="Normal 6 4 2" xfId="276"/>
    <cellStyle name="Normal 6 4 2 10" xfId="18047"/>
    <cellStyle name="Normal 6 4 2 10 2" xfId="37328"/>
    <cellStyle name="Normal 6 4 2 11" xfId="19644"/>
    <cellStyle name="Normal 6 4 2 2" xfId="524"/>
    <cellStyle name="Normal 6 4 2 2 2" xfId="2902"/>
    <cellStyle name="Normal 6 4 2 2 2 2" xfId="2903"/>
    <cellStyle name="Normal 6 4 2 2 2 2 2" xfId="6578"/>
    <cellStyle name="Normal 6 4 2 2 2 2 2 2" xfId="25914"/>
    <cellStyle name="Normal 6 4 2 2 2 2 3" xfId="10518"/>
    <cellStyle name="Normal 6 4 2 2 2 2 3 2" xfId="29847"/>
    <cellStyle name="Normal 6 4 2 2 2 2 4" xfId="14319"/>
    <cellStyle name="Normal 6 4 2 2 2 2 4 2" xfId="33648"/>
    <cellStyle name="Normal 6 4 2 2 2 2 5" xfId="18050"/>
    <cellStyle name="Normal 6 4 2 2 2 2 5 2" xfId="37331"/>
    <cellStyle name="Normal 6 4 2 2 2 2 6" xfId="22243"/>
    <cellStyle name="Normal 6 4 2 2 2 3" xfId="6577"/>
    <cellStyle name="Normal 6 4 2 2 2 3 2" xfId="25913"/>
    <cellStyle name="Normal 6 4 2 2 2 4" xfId="10517"/>
    <cellStyle name="Normal 6 4 2 2 2 4 2" xfId="29846"/>
    <cellStyle name="Normal 6 4 2 2 2 5" xfId="14318"/>
    <cellStyle name="Normal 6 4 2 2 2 5 2" xfId="33647"/>
    <cellStyle name="Normal 6 4 2 2 2 6" xfId="18049"/>
    <cellStyle name="Normal 6 4 2 2 2 6 2" xfId="37330"/>
    <cellStyle name="Normal 6 4 2 2 2 7" xfId="22242"/>
    <cellStyle name="Normal 6 4 2 2 3" xfId="2904"/>
    <cellStyle name="Normal 6 4 2 2 3 2" xfId="6579"/>
    <cellStyle name="Normal 6 4 2 2 3 2 2" xfId="25915"/>
    <cellStyle name="Normal 6 4 2 2 3 3" xfId="10519"/>
    <cellStyle name="Normal 6 4 2 2 3 3 2" xfId="29848"/>
    <cellStyle name="Normal 6 4 2 2 3 4" xfId="14320"/>
    <cellStyle name="Normal 6 4 2 2 3 4 2" xfId="33649"/>
    <cellStyle name="Normal 6 4 2 2 3 5" xfId="18051"/>
    <cellStyle name="Normal 6 4 2 2 3 5 2" xfId="37332"/>
    <cellStyle name="Normal 6 4 2 2 3 6" xfId="22244"/>
    <cellStyle name="Normal 6 4 2 2 4" xfId="6576"/>
    <cellStyle name="Normal 6 4 2 2 4 2" xfId="25912"/>
    <cellStyle name="Normal 6 4 2 2 5" xfId="8141"/>
    <cellStyle name="Normal 6 4 2 2 5 2" xfId="27470"/>
    <cellStyle name="Normal 6 4 2 2 6" xfId="11942"/>
    <cellStyle name="Normal 6 4 2 2 6 2" xfId="31271"/>
    <cellStyle name="Normal 6 4 2 2 7" xfId="18048"/>
    <cellStyle name="Normal 6 4 2 2 7 2" xfId="37329"/>
    <cellStyle name="Normal 6 4 2 2 8" xfId="19866"/>
    <cellStyle name="Normal 6 4 2 3" xfId="2905"/>
    <cellStyle name="Normal 6 4 2 3 2" xfId="2906"/>
    <cellStyle name="Normal 6 4 2 3 2 2" xfId="2907"/>
    <cellStyle name="Normal 6 4 2 3 2 2 2" xfId="6582"/>
    <cellStyle name="Normal 6 4 2 3 2 2 2 2" xfId="25918"/>
    <cellStyle name="Normal 6 4 2 3 2 2 3" xfId="10522"/>
    <cellStyle name="Normal 6 4 2 3 2 2 3 2" xfId="29851"/>
    <cellStyle name="Normal 6 4 2 3 2 2 4" xfId="14323"/>
    <cellStyle name="Normal 6 4 2 3 2 2 4 2" xfId="33652"/>
    <cellStyle name="Normal 6 4 2 3 2 2 5" xfId="18054"/>
    <cellStyle name="Normal 6 4 2 3 2 2 5 2" xfId="37335"/>
    <cellStyle name="Normal 6 4 2 3 2 2 6" xfId="22247"/>
    <cellStyle name="Normal 6 4 2 3 2 3" xfId="6581"/>
    <cellStyle name="Normal 6 4 2 3 2 3 2" xfId="25917"/>
    <cellStyle name="Normal 6 4 2 3 2 4" xfId="10521"/>
    <cellStyle name="Normal 6 4 2 3 2 4 2" xfId="29850"/>
    <cellStyle name="Normal 6 4 2 3 2 5" xfId="14322"/>
    <cellStyle name="Normal 6 4 2 3 2 5 2" xfId="33651"/>
    <cellStyle name="Normal 6 4 2 3 2 6" xfId="18053"/>
    <cellStyle name="Normal 6 4 2 3 2 6 2" xfId="37334"/>
    <cellStyle name="Normal 6 4 2 3 2 7" xfId="22246"/>
    <cellStyle name="Normal 6 4 2 3 3" xfId="2908"/>
    <cellStyle name="Normal 6 4 2 3 3 2" xfId="6583"/>
    <cellStyle name="Normal 6 4 2 3 3 2 2" xfId="25919"/>
    <cellStyle name="Normal 6 4 2 3 3 3" xfId="10523"/>
    <cellStyle name="Normal 6 4 2 3 3 3 2" xfId="29852"/>
    <cellStyle name="Normal 6 4 2 3 3 4" xfId="14324"/>
    <cellStyle name="Normal 6 4 2 3 3 4 2" xfId="33653"/>
    <cellStyle name="Normal 6 4 2 3 3 5" xfId="18055"/>
    <cellStyle name="Normal 6 4 2 3 3 5 2" xfId="37336"/>
    <cellStyle name="Normal 6 4 2 3 3 6" xfId="22248"/>
    <cellStyle name="Normal 6 4 2 3 4" xfId="6580"/>
    <cellStyle name="Normal 6 4 2 3 4 2" xfId="25916"/>
    <cellStyle name="Normal 6 4 2 3 5" xfId="10520"/>
    <cellStyle name="Normal 6 4 2 3 5 2" xfId="29849"/>
    <cellStyle name="Normal 6 4 2 3 6" xfId="14321"/>
    <cellStyle name="Normal 6 4 2 3 6 2" xfId="33650"/>
    <cellStyle name="Normal 6 4 2 3 7" xfId="18052"/>
    <cellStyle name="Normal 6 4 2 3 7 2" xfId="37333"/>
    <cellStyle name="Normal 6 4 2 3 8" xfId="22245"/>
    <cellStyle name="Normal 6 4 2 4" xfId="2909"/>
    <cellStyle name="Normal 6 4 2 4 2" xfId="2910"/>
    <cellStyle name="Normal 6 4 2 4 2 2" xfId="2911"/>
    <cellStyle name="Normal 6 4 2 4 2 2 2" xfId="6586"/>
    <cellStyle name="Normal 6 4 2 4 2 2 2 2" xfId="25922"/>
    <cellStyle name="Normal 6 4 2 4 2 2 3" xfId="10526"/>
    <cellStyle name="Normal 6 4 2 4 2 2 3 2" xfId="29855"/>
    <cellStyle name="Normal 6 4 2 4 2 2 4" xfId="14327"/>
    <cellStyle name="Normal 6 4 2 4 2 2 4 2" xfId="33656"/>
    <cellStyle name="Normal 6 4 2 4 2 2 5" xfId="18058"/>
    <cellStyle name="Normal 6 4 2 4 2 2 5 2" xfId="37339"/>
    <cellStyle name="Normal 6 4 2 4 2 2 6" xfId="22251"/>
    <cellStyle name="Normal 6 4 2 4 2 3" xfId="6585"/>
    <cellStyle name="Normal 6 4 2 4 2 3 2" xfId="25921"/>
    <cellStyle name="Normal 6 4 2 4 2 4" xfId="10525"/>
    <cellStyle name="Normal 6 4 2 4 2 4 2" xfId="29854"/>
    <cellStyle name="Normal 6 4 2 4 2 5" xfId="14326"/>
    <cellStyle name="Normal 6 4 2 4 2 5 2" xfId="33655"/>
    <cellStyle name="Normal 6 4 2 4 2 6" xfId="18057"/>
    <cellStyle name="Normal 6 4 2 4 2 6 2" xfId="37338"/>
    <cellStyle name="Normal 6 4 2 4 2 7" xfId="22250"/>
    <cellStyle name="Normal 6 4 2 4 3" xfId="2912"/>
    <cellStyle name="Normal 6 4 2 4 3 2" xfId="6587"/>
    <cellStyle name="Normal 6 4 2 4 3 2 2" xfId="25923"/>
    <cellStyle name="Normal 6 4 2 4 3 3" xfId="10527"/>
    <cellStyle name="Normal 6 4 2 4 3 3 2" xfId="29856"/>
    <cellStyle name="Normal 6 4 2 4 3 4" xfId="14328"/>
    <cellStyle name="Normal 6 4 2 4 3 4 2" xfId="33657"/>
    <cellStyle name="Normal 6 4 2 4 3 5" xfId="18059"/>
    <cellStyle name="Normal 6 4 2 4 3 5 2" xfId="37340"/>
    <cellStyle name="Normal 6 4 2 4 3 6" xfId="22252"/>
    <cellStyle name="Normal 6 4 2 4 4" xfId="6584"/>
    <cellStyle name="Normal 6 4 2 4 4 2" xfId="25920"/>
    <cellStyle name="Normal 6 4 2 4 5" xfId="10524"/>
    <cellStyle name="Normal 6 4 2 4 5 2" xfId="29853"/>
    <cellStyle name="Normal 6 4 2 4 6" xfId="14325"/>
    <cellStyle name="Normal 6 4 2 4 6 2" xfId="33654"/>
    <cellStyle name="Normal 6 4 2 4 7" xfId="18056"/>
    <cellStyle name="Normal 6 4 2 4 7 2" xfId="37337"/>
    <cellStyle name="Normal 6 4 2 4 8" xfId="22249"/>
    <cellStyle name="Normal 6 4 2 5" xfId="2913"/>
    <cellStyle name="Normal 6 4 2 5 2" xfId="2914"/>
    <cellStyle name="Normal 6 4 2 5 2 2" xfId="6589"/>
    <cellStyle name="Normal 6 4 2 5 2 2 2" xfId="25925"/>
    <cellStyle name="Normal 6 4 2 5 2 3" xfId="10529"/>
    <cellStyle name="Normal 6 4 2 5 2 3 2" xfId="29858"/>
    <cellStyle name="Normal 6 4 2 5 2 4" xfId="14330"/>
    <cellStyle name="Normal 6 4 2 5 2 4 2" xfId="33659"/>
    <cellStyle name="Normal 6 4 2 5 2 5" xfId="18061"/>
    <cellStyle name="Normal 6 4 2 5 2 5 2" xfId="37342"/>
    <cellStyle name="Normal 6 4 2 5 2 6" xfId="22254"/>
    <cellStyle name="Normal 6 4 2 5 3" xfId="6588"/>
    <cellStyle name="Normal 6 4 2 5 3 2" xfId="25924"/>
    <cellStyle name="Normal 6 4 2 5 4" xfId="10528"/>
    <cellStyle name="Normal 6 4 2 5 4 2" xfId="29857"/>
    <cellStyle name="Normal 6 4 2 5 5" xfId="14329"/>
    <cellStyle name="Normal 6 4 2 5 5 2" xfId="33658"/>
    <cellStyle name="Normal 6 4 2 5 6" xfId="18060"/>
    <cellStyle name="Normal 6 4 2 5 6 2" xfId="37341"/>
    <cellStyle name="Normal 6 4 2 5 7" xfId="22253"/>
    <cellStyle name="Normal 6 4 2 6" xfId="2915"/>
    <cellStyle name="Normal 6 4 2 6 2" xfId="6590"/>
    <cellStyle name="Normal 6 4 2 6 2 2" xfId="25926"/>
    <cellStyle name="Normal 6 4 2 6 3" xfId="10530"/>
    <cellStyle name="Normal 6 4 2 6 3 2" xfId="29859"/>
    <cellStyle name="Normal 6 4 2 6 4" xfId="14331"/>
    <cellStyle name="Normal 6 4 2 6 4 2" xfId="33660"/>
    <cellStyle name="Normal 6 4 2 6 5" xfId="18062"/>
    <cellStyle name="Normal 6 4 2 6 5 2" xfId="37343"/>
    <cellStyle name="Normal 6 4 2 6 6" xfId="22255"/>
    <cellStyle name="Normal 6 4 2 7" xfId="6575"/>
    <cellStyle name="Normal 6 4 2 7 2" xfId="25911"/>
    <cellStyle name="Normal 6 4 2 8" xfId="7919"/>
    <cellStyle name="Normal 6 4 2 8 2" xfId="27248"/>
    <cellStyle name="Normal 6 4 2 9" xfId="11720"/>
    <cellStyle name="Normal 6 4 2 9 2" xfId="31049"/>
    <cellStyle name="Normal 6 4 3" xfId="202"/>
    <cellStyle name="Normal 6 4 3 10" xfId="18063"/>
    <cellStyle name="Normal 6 4 3 10 2" xfId="37344"/>
    <cellStyle name="Normal 6 4 3 11" xfId="19571"/>
    <cellStyle name="Normal 6 4 3 2" xfId="451"/>
    <cellStyle name="Normal 6 4 3 2 2" xfId="2916"/>
    <cellStyle name="Normal 6 4 3 2 2 2" xfId="2917"/>
    <cellStyle name="Normal 6 4 3 2 2 2 2" xfId="6594"/>
    <cellStyle name="Normal 6 4 3 2 2 2 2 2" xfId="25930"/>
    <cellStyle name="Normal 6 4 3 2 2 2 3" xfId="10532"/>
    <cellStyle name="Normal 6 4 3 2 2 2 3 2" xfId="29861"/>
    <cellStyle name="Normal 6 4 3 2 2 2 4" xfId="14333"/>
    <cellStyle name="Normal 6 4 3 2 2 2 4 2" xfId="33662"/>
    <cellStyle name="Normal 6 4 3 2 2 2 5" xfId="18066"/>
    <cellStyle name="Normal 6 4 3 2 2 2 5 2" xfId="37347"/>
    <cellStyle name="Normal 6 4 3 2 2 2 6" xfId="22257"/>
    <cellStyle name="Normal 6 4 3 2 2 3" xfId="6593"/>
    <cellStyle name="Normal 6 4 3 2 2 3 2" xfId="25929"/>
    <cellStyle name="Normal 6 4 3 2 2 4" xfId="10531"/>
    <cellStyle name="Normal 6 4 3 2 2 4 2" xfId="29860"/>
    <cellStyle name="Normal 6 4 3 2 2 5" xfId="14332"/>
    <cellStyle name="Normal 6 4 3 2 2 5 2" xfId="33661"/>
    <cellStyle name="Normal 6 4 3 2 2 6" xfId="18065"/>
    <cellStyle name="Normal 6 4 3 2 2 6 2" xfId="37346"/>
    <cellStyle name="Normal 6 4 3 2 2 7" xfId="22256"/>
    <cellStyle name="Normal 6 4 3 2 3" xfId="2918"/>
    <cellStyle name="Normal 6 4 3 2 3 2" xfId="6595"/>
    <cellStyle name="Normal 6 4 3 2 3 2 2" xfId="25931"/>
    <cellStyle name="Normal 6 4 3 2 3 3" xfId="10533"/>
    <cellStyle name="Normal 6 4 3 2 3 3 2" xfId="29862"/>
    <cellStyle name="Normal 6 4 3 2 3 4" xfId="14334"/>
    <cellStyle name="Normal 6 4 3 2 3 4 2" xfId="33663"/>
    <cellStyle name="Normal 6 4 3 2 3 5" xfId="18067"/>
    <cellStyle name="Normal 6 4 3 2 3 5 2" xfId="37348"/>
    <cellStyle name="Normal 6 4 3 2 3 6" xfId="22258"/>
    <cellStyle name="Normal 6 4 3 2 4" xfId="6592"/>
    <cellStyle name="Normal 6 4 3 2 4 2" xfId="25928"/>
    <cellStyle name="Normal 6 4 3 2 5" xfId="8068"/>
    <cellStyle name="Normal 6 4 3 2 5 2" xfId="27397"/>
    <cellStyle name="Normal 6 4 3 2 6" xfId="11869"/>
    <cellStyle name="Normal 6 4 3 2 6 2" xfId="31198"/>
    <cellStyle name="Normal 6 4 3 2 7" xfId="18064"/>
    <cellStyle name="Normal 6 4 3 2 7 2" xfId="37345"/>
    <cellStyle name="Normal 6 4 3 2 8" xfId="19793"/>
    <cellStyle name="Normal 6 4 3 3" xfId="2919"/>
    <cellStyle name="Normal 6 4 3 3 2" xfId="2920"/>
    <cellStyle name="Normal 6 4 3 3 2 2" xfId="2921"/>
    <cellStyle name="Normal 6 4 3 3 2 2 2" xfId="6598"/>
    <cellStyle name="Normal 6 4 3 3 2 2 2 2" xfId="25934"/>
    <cellStyle name="Normal 6 4 3 3 2 2 3" xfId="10536"/>
    <cellStyle name="Normal 6 4 3 3 2 2 3 2" xfId="29865"/>
    <cellStyle name="Normal 6 4 3 3 2 2 4" xfId="14337"/>
    <cellStyle name="Normal 6 4 3 3 2 2 4 2" xfId="33666"/>
    <cellStyle name="Normal 6 4 3 3 2 2 5" xfId="18070"/>
    <cellStyle name="Normal 6 4 3 3 2 2 5 2" xfId="37351"/>
    <cellStyle name="Normal 6 4 3 3 2 2 6" xfId="22261"/>
    <cellStyle name="Normal 6 4 3 3 2 3" xfId="6597"/>
    <cellStyle name="Normal 6 4 3 3 2 3 2" xfId="25933"/>
    <cellStyle name="Normal 6 4 3 3 2 4" xfId="10535"/>
    <cellStyle name="Normal 6 4 3 3 2 4 2" xfId="29864"/>
    <cellStyle name="Normal 6 4 3 3 2 5" xfId="14336"/>
    <cellStyle name="Normal 6 4 3 3 2 5 2" xfId="33665"/>
    <cellStyle name="Normal 6 4 3 3 2 6" xfId="18069"/>
    <cellStyle name="Normal 6 4 3 3 2 6 2" xfId="37350"/>
    <cellStyle name="Normal 6 4 3 3 2 7" xfId="22260"/>
    <cellStyle name="Normal 6 4 3 3 3" xfId="2922"/>
    <cellStyle name="Normal 6 4 3 3 3 2" xfId="6599"/>
    <cellStyle name="Normal 6 4 3 3 3 2 2" xfId="25935"/>
    <cellStyle name="Normal 6 4 3 3 3 3" xfId="10537"/>
    <cellStyle name="Normal 6 4 3 3 3 3 2" xfId="29866"/>
    <cellStyle name="Normal 6 4 3 3 3 4" xfId="14338"/>
    <cellStyle name="Normal 6 4 3 3 3 4 2" xfId="33667"/>
    <cellStyle name="Normal 6 4 3 3 3 5" xfId="18071"/>
    <cellStyle name="Normal 6 4 3 3 3 5 2" xfId="37352"/>
    <cellStyle name="Normal 6 4 3 3 3 6" xfId="22262"/>
    <cellStyle name="Normal 6 4 3 3 4" xfId="6596"/>
    <cellStyle name="Normal 6 4 3 3 4 2" xfId="25932"/>
    <cellStyle name="Normal 6 4 3 3 5" xfId="10534"/>
    <cellStyle name="Normal 6 4 3 3 5 2" xfId="29863"/>
    <cellStyle name="Normal 6 4 3 3 6" xfId="14335"/>
    <cellStyle name="Normal 6 4 3 3 6 2" xfId="33664"/>
    <cellStyle name="Normal 6 4 3 3 7" xfId="18068"/>
    <cellStyle name="Normal 6 4 3 3 7 2" xfId="37349"/>
    <cellStyle name="Normal 6 4 3 3 8" xfId="22259"/>
    <cellStyle name="Normal 6 4 3 4" xfId="2923"/>
    <cellStyle name="Normal 6 4 3 4 2" xfId="2924"/>
    <cellStyle name="Normal 6 4 3 4 2 2" xfId="2925"/>
    <cellStyle name="Normal 6 4 3 4 2 2 2" xfId="6602"/>
    <cellStyle name="Normal 6 4 3 4 2 2 2 2" xfId="25938"/>
    <cellStyle name="Normal 6 4 3 4 2 2 3" xfId="10540"/>
    <cellStyle name="Normal 6 4 3 4 2 2 3 2" xfId="29869"/>
    <cellStyle name="Normal 6 4 3 4 2 2 4" xfId="14341"/>
    <cellStyle name="Normal 6 4 3 4 2 2 4 2" xfId="33670"/>
    <cellStyle name="Normal 6 4 3 4 2 2 5" xfId="18074"/>
    <cellStyle name="Normal 6 4 3 4 2 2 5 2" xfId="37355"/>
    <cellStyle name="Normal 6 4 3 4 2 2 6" xfId="22265"/>
    <cellStyle name="Normal 6 4 3 4 2 3" xfId="6601"/>
    <cellStyle name="Normal 6 4 3 4 2 3 2" xfId="25937"/>
    <cellStyle name="Normal 6 4 3 4 2 4" xfId="10539"/>
    <cellStyle name="Normal 6 4 3 4 2 4 2" xfId="29868"/>
    <cellStyle name="Normal 6 4 3 4 2 5" xfId="14340"/>
    <cellStyle name="Normal 6 4 3 4 2 5 2" xfId="33669"/>
    <cellStyle name="Normal 6 4 3 4 2 6" xfId="18073"/>
    <cellStyle name="Normal 6 4 3 4 2 6 2" xfId="37354"/>
    <cellStyle name="Normal 6 4 3 4 2 7" xfId="22264"/>
    <cellStyle name="Normal 6 4 3 4 3" xfId="2926"/>
    <cellStyle name="Normal 6 4 3 4 3 2" xfId="6603"/>
    <cellStyle name="Normal 6 4 3 4 3 2 2" xfId="25939"/>
    <cellStyle name="Normal 6 4 3 4 3 3" xfId="10541"/>
    <cellStyle name="Normal 6 4 3 4 3 3 2" xfId="29870"/>
    <cellStyle name="Normal 6 4 3 4 3 4" xfId="14342"/>
    <cellStyle name="Normal 6 4 3 4 3 4 2" xfId="33671"/>
    <cellStyle name="Normal 6 4 3 4 3 5" xfId="18075"/>
    <cellStyle name="Normal 6 4 3 4 3 5 2" xfId="37356"/>
    <cellStyle name="Normal 6 4 3 4 3 6" xfId="22266"/>
    <cellStyle name="Normal 6 4 3 4 4" xfId="6600"/>
    <cellStyle name="Normal 6 4 3 4 4 2" xfId="25936"/>
    <cellStyle name="Normal 6 4 3 4 5" xfId="10538"/>
    <cellStyle name="Normal 6 4 3 4 5 2" xfId="29867"/>
    <cellStyle name="Normal 6 4 3 4 6" xfId="14339"/>
    <cellStyle name="Normal 6 4 3 4 6 2" xfId="33668"/>
    <cellStyle name="Normal 6 4 3 4 7" xfId="18072"/>
    <cellStyle name="Normal 6 4 3 4 7 2" xfId="37353"/>
    <cellStyle name="Normal 6 4 3 4 8" xfId="22263"/>
    <cellStyle name="Normal 6 4 3 5" xfId="2927"/>
    <cellStyle name="Normal 6 4 3 5 2" xfId="2928"/>
    <cellStyle name="Normal 6 4 3 5 2 2" xfId="6605"/>
    <cellStyle name="Normal 6 4 3 5 2 2 2" xfId="25941"/>
    <cellStyle name="Normal 6 4 3 5 2 3" xfId="10543"/>
    <cellStyle name="Normal 6 4 3 5 2 3 2" xfId="29872"/>
    <cellStyle name="Normal 6 4 3 5 2 4" xfId="14344"/>
    <cellStyle name="Normal 6 4 3 5 2 4 2" xfId="33673"/>
    <cellStyle name="Normal 6 4 3 5 2 5" xfId="18077"/>
    <cellStyle name="Normal 6 4 3 5 2 5 2" xfId="37358"/>
    <cellStyle name="Normal 6 4 3 5 2 6" xfId="22268"/>
    <cellStyle name="Normal 6 4 3 5 3" xfId="6604"/>
    <cellStyle name="Normal 6 4 3 5 3 2" xfId="25940"/>
    <cellStyle name="Normal 6 4 3 5 4" xfId="10542"/>
    <cellStyle name="Normal 6 4 3 5 4 2" xfId="29871"/>
    <cellStyle name="Normal 6 4 3 5 5" xfId="14343"/>
    <cellStyle name="Normal 6 4 3 5 5 2" xfId="33672"/>
    <cellStyle name="Normal 6 4 3 5 6" xfId="18076"/>
    <cellStyle name="Normal 6 4 3 5 6 2" xfId="37357"/>
    <cellStyle name="Normal 6 4 3 5 7" xfId="22267"/>
    <cellStyle name="Normal 6 4 3 6" xfId="2929"/>
    <cellStyle name="Normal 6 4 3 6 2" xfId="6606"/>
    <cellStyle name="Normal 6 4 3 6 2 2" xfId="25942"/>
    <cellStyle name="Normal 6 4 3 6 3" xfId="10544"/>
    <cellStyle name="Normal 6 4 3 6 3 2" xfId="29873"/>
    <cellStyle name="Normal 6 4 3 6 4" xfId="14345"/>
    <cellStyle name="Normal 6 4 3 6 4 2" xfId="33674"/>
    <cellStyle name="Normal 6 4 3 6 5" xfId="18078"/>
    <cellStyle name="Normal 6 4 3 6 5 2" xfId="37359"/>
    <cellStyle name="Normal 6 4 3 6 6" xfId="22269"/>
    <cellStyle name="Normal 6 4 3 7" xfId="6591"/>
    <cellStyle name="Normal 6 4 3 7 2" xfId="25927"/>
    <cellStyle name="Normal 6 4 3 8" xfId="7846"/>
    <cellStyle name="Normal 6 4 3 8 2" xfId="27175"/>
    <cellStyle name="Normal 6 4 3 9" xfId="11647"/>
    <cellStyle name="Normal 6 4 3 9 2" xfId="30976"/>
    <cellStyle name="Normal 6 4 4" xfId="378"/>
    <cellStyle name="Normal 6 4 4 2" xfId="2930"/>
    <cellStyle name="Normal 6 4 4 2 2" xfId="2931"/>
    <cellStyle name="Normal 6 4 4 2 2 2" xfId="6609"/>
    <cellStyle name="Normal 6 4 4 2 2 2 2" xfId="25945"/>
    <cellStyle name="Normal 6 4 4 2 2 3" xfId="10546"/>
    <cellStyle name="Normal 6 4 4 2 2 3 2" xfId="29875"/>
    <cellStyle name="Normal 6 4 4 2 2 4" xfId="14347"/>
    <cellStyle name="Normal 6 4 4 2 2 4 2" xfId="33676"/>
    <cellStyle name="Normal 6 4 4 2 2 5" xfId="18081"/>
    <cellStyle name="Normal 6 4 4 2 2 5 2" xfId="37362"/>
    <cellStyle name="Normal 6 4 4 2 2 6" xfId="22271"/>
    <cellStyle name="Normal 6 4 4 2 3" xfId="6608"/>
    <cellStyle name="Normal 6 4 4 2 3 2" xfId="25944"/>
    <cellStyle name="Normal 6 4 4 2 4" xfId="10545"/>
    <cellStyle name="Normal 6 4 4 2 4 2" xfId="29874"/>
    <cellStyle name="Normal 6 4 4 2 5" xfId="14346"/>
    <cellStyle name="Normal 6 4 4 2 5 2" xfId="33675"/>
    <cellStyle name="Normal 6 4 4 2 6" xfId="18080"/>
    <cellStyle name="Normal 6 4 4 2 6 2" xfId="37361"/>
    <cellStyle name="Normal 6 4 4 2 7" xfId="22270"/>
    <cellStyle name="Normal 6 4 4 3" xfId="2932"/>
    <cellStyle name="Normal 6 4 4 3 2" xfId="6610"/>
    <cellStyle name="Normal 6 4 4 3 2 2" xfId="25946"/>
    <cellStyle name="Normal 6 4 4 3 3" xfId="10547"/>
    <cellStyle name="Normal 6 4 4 3 3 2" xfId="29876"/>
    <cellStyle name="Normal 6 4 4 3 4" xfId="14348"/>
    <cellStyle name="Normal 6 4 4 3 4 2" xfId="33677"/>
    <cellStyle name="Normal 6 4 4 3 5" xfId="18082"/>
    <cellStyle name="Normal 6 4 4 3 5 2" xfId="37363"/>
    <cellStyle name="Normal 6 4 4 3 6" xfId="22272"/>
    <cellStyle name="Normal 6 4 4 4" xfId="6607"/>
    <cellStyle name="Normal 6 4 4 4 2" xfId="25943"/>
    <cellStyle name="Normal 6 4 4 5" xfId="7995"/>
    <cellStyle name="Normal 6 4 4 5 2" xfId="27324"/>
    <cellStyle name="Normal 6 4 4 6" xfId="11796"/>
    <cellStyle name="Normal 6 4 4 6 2" xfId="31125"/>
    <cellStyle name="Normal 6 4 4 7" xfId="18079"/>
    <cellStyle name="Normal 6 4 4 7 2" xfId="37360"/>
    <cellStyle name="Normal 6 4 4 8" xfId="19720"/>
    <cellStyle name="Normal 6 4 5" xfId="2933"/>
    <cellStyle name="Normal 6 4 5 2" xfId="2934"/>
    <cellStyle name="Normal 6 4 5 2 2" xfId="2935"/>
    <cellStyle name="Normal 6 4 5 2 2 2" xfId="6613"/>
    <cellStyle name="Normal 6 4 5 2 2 2 2" xfId="25949"/>
    <cellStyle name="Normal 6 4 5 2 2 3" xfId="10550"/>
    <cellStyle name="Normal 6 4 5 2 2 3 2" xfId="29879"/>
    <cellStyle name="Normal 6 4 5 2 2 4" xfId="14351"/>
    <cellStyle name="Normal 6 4 5 2 2 4 2" xfId="33680"/>
    <cellStyle name="Normal 6 4 5 2 2 5" xfId="18085"/>
    <cellStyle name="Normal 6 4 5 2 2 5 2" xfId="37366"/>
    <cellStyle name="Normal 6 4 5 2 2 6" xfId="22275"/>
    <cellStyle name="Normal 6 4 5 2 3" xfId="6612"/>
    <cellStyle name="Normal 6 4 5 2 3 2" xfId="25948"/>
    <cellStyle name="Normal 6 4 5 2 4" xfId="10549"/>
    <cellStyle name="Normal 6 4 5 2 4 2" xfId="29878"/>
    <cellStyle name="Normal 6 4 5 2 5" xfId="14350"/>
    <cellStyle name="Normal 6 4 5 2 5 2" xfId="33679"/>
    <cellStyle name="Normal 6 4 5 2 6" xfId="18084"/>
    <cellStyle name="Normal 6 4 5 2 6 2" xfId="37365"/>
    <cellStyle name="Normal 6 4 5 2 7" xfId="22274"/>
    <cellStyle name="Normal 6 4 5 3" xfId="2936"/>
    <cellStyle name="Normal 6 4 5 3 2" xfId="6614"/>
    <cellStyle name="Normal 6 4 5 3 2 2" xfId="25950"/>
    <cellStyle name="Normal 6 4 5 3 3" xfId="10551"/>
    <cellStyle name="Normal 6 4 5 3 3 2" xfId="29880"/>
    <cellStyle name="Normal 6 4 5 3 4" xfId="14352"/>
    <cellStyle name="Normal 6 4 5 3 4 2" xfId="33681"/>
    <cellStyle name="Normal 6 4 5 3 5" xfId="18086"/>
    <cellStyle name="Normal 6 4 5 3 5 2" xfId="37367"/>
    <cellStyle name="Normal 6 4 5 3 6" xfId="22276"/>
    <cellStyle name="Normal 6 4 5 4" xfId="6611"/>
    <cellStyle name="Normal 6 4 5 4 2" xfId="25947"/>
    <cellStyle name="Normal 6 4 5 5" xfId="10548"/>
    <cellStyle name="Normal 6 4 5 5 2" xfId="29877"/>
    <cellStyle name="Normal 6 4 5 6" xfId="14349"/>
    <cellStyle name="Normal 6 4 5 6 2" xfId="33678"/>
    <cellStyle name="Normal 6 4 5 7" xfId="18083"/>
    <cellStyle name="Normal 6 4 5 7 2" xfId="37364"/>
    <cellStyle name="Normal 6 4 5 8" xfId="22273"/>
    <cellStyle name="Normal 6 4 6" xfId="2937"/>
    <cellStyle name="Normal 6 4 6 2" xfId="2938"/>
    <cellStyle name="Normal 6 4 6 2 2" xfId="2939"/>
    <cellStyle name="Normal 6 4 6 2 2 2" xfId="6617"/>
    <cellStyle name="Normal 6 4 6 2 2 2 2" xfId="25953"/>
    <cellStyle name="Normal 6 4 6 2 2 3" xfId="10554"/>
    <cellStyle name="Normal 6 4 6 2 2 3 2" xfId="29883"/>
    <cellStyle name="Normal 6 4 6 2 2 4" xfId="14355"/>
    <cellStyle name="Normal 6 4 6 2 2 4 2" xfId="33684"/>
    <cellStyle name="Normal 6 4 6 2 2 5" xfId="18089"/>
    <cellStyle name="Normal 6 4 6 2 2 5 2" xfId="37370"/>
    <cellStyle name="Normal 6 4 6 2 2 6" xfId="22279"/>
    <cellStyle name="Normal 6 4 6 2 3" xfId="6616"/>
    <cellStyle name="Normal 6 4 6 2 3 2" xfId="25952"/>
    <cellStyle name="Normal 6 4 6 2 4" xfId="10553"/>
    <cellStyle name="Normal 6 4 6 2 4 2" xfId="29882"/>
    <cellStyle name="Normal 6 4 6 2 5" xfId="14354"/>
    <cellStyle name="Normal 6 4 6 2 5 2" xfId="33683"/>
    <cellStyle name="Normal 6 4 6 2 6" xfId="18088"/>
    <cellStyle name="Normal 6 4 6 2 6 2" xfId="37369"/>
    <cellStyle name="Normal 6 4 6 2 7" xfId="22278"/>
    <cellStyle name="Normal 6 4 6 3" xfId="2940"/>
    <cellStyle name="Normal 6 4 6 3 2" xfId="6618"/>
    <cellStyle name="Normal 6 4 6 3 2 2" xfId="25954"/>
    <cellStyle name="Normal 6 4 6 3 3" xfId="10555"/>
    <cellStyle name="Normal 6 4 6 3 3 2" xfId="29884"/>
    <cellStyle name="Normal 6 4 6 3 4" xfId="14356"/>
    <cellStyle name="Normal 6 4 6 3 4 2" xfId="33685"/>
    <cellStyle name="Normal 6 4 6 3 5" xfId="18090"/>
    <cellStyle name="Normal 6 4 6 3 5 2" xfId="37371"/>
    <cellStyle name="Normal 6 4 6 3 6" xfId="22280"/>
    <cellStyle name="Normal 6 4 6 4" xfId="6615"/>
    <cellStyle name="Normal 6 4 6 4 2" xfId="25951"/>
    <cellStyle name="Normal 6 4 6 5" xfId="10552"/>
    <cellStyle name="Normal 6 4 6 5 2" xfId="29881"/>
    <cellStyle name="Normal 6 4 6 6" xfId="14353"/>
    <cellStyle name="Normal 6 4 6 6 2" xfId="33682"/>
    <cellStyle name="Normal 6 4 6 7" xfId="18087"/>
    <cellStyle name="Normal 6 4 6 7 2" xfId="37368"/>
    <cellStyle name="Normal 6 4 6 8" xfId="22277"/>
    <cellStyle name="Normal 6 4 7" xfId="2941"/>
    <cellStyle name="Normal 6 4 7 2" xfId="2942"/>
    <cellStyle name="Normal 6 4 7 2 2" xfId="2943"/>
    <cellStyle name="Normal 6 4 7 2 2 2" xfId="6621"/>
    <cellStyle name="Normal 6 4 7 2 2 2 2" xfId="25957"/>
    <cellStyle name="Normal 6 4 7 2 2 3" xfId="10558"/>
    <cellStyle name="Normal 6 4 7 2 2 3 2" xfId="29887"/>
    <cellStyle name="Normal 6 4 7 2 2 4" xfId="14359"/>
    <cellStyle name="Normal 6 4 7 2 2 4 2" xfId="33688"/>
    <cellStyle name="Normal 6 4 7 2 2 5" xfId="18093"/>
    <cellStyle name="Normal 6 4 7 2 2 5 2" xfId="37374"/>
    <cellStyle name="Normal 6 4 7 2 2 6" xfId="22283"/>
    <cellStyle name="Normal 6 4 7 2 3" xfId="6620"/>
    <cellStyle name="Normal 6 4 7 2 3 2" xfId="25956"/>
    <cellStyle name="Normal 6 4 7 2 4" xfId="10557"/>
    <cellStyle name="Normal 6 4 7 2 4 2" xfId="29886"/>
    <cellStyle name="Normal 6 4 7 2 5" xfId="14358"/>
    <cellStyle name="Normal 6 4 7 2 5 2" xfId="33687"/>
    <cellStyle name="Normal 6 4 7 2 6" xfId="18092"/>
    <cellStyle name="Normal 6 4 7 2 6 2" xfId="37373"/>
    <cellStyle name="Normal 6 4 7 2 7" xfId="22282"/>
    <cellStyle name="Normal 6 4 7 3" xfId="2944"/>
    <cellStyle name="Normal 6 4 7 3 2" xfId="6622"/>
    <cellStyle name="Normal 6 4 7 3 2 2" xfId="25958"/>
    <cellStyle name="Normal 6 4 7 3 3" xfId="10559"/>
    <cellStyle name="Normal 6 4 7 3 3 2" xfId="29888"/>
    <cellStyle name="Normal 6 4 7 3 4" xfId="14360"/>
    <cellStyle name="Normal 6 4 7 3 4 2" xfId="33689"/>
    <cellStyle name="Normal 6 4 7 3 5" xfId="18094"/>
    <cellStyle name="Normal 6 4 7 3 5 2" xfId="37375"/>
    <cellStyle name="Normal 6 4 7 3 6" xfId="22284"/>
    <cellStyle name="Normal 6 4 7 4" xfId="6619"/>
    <cellStyle name="Normal 6 4 7 4 2" xfId="25955"/>
    <cellStyle name="Normal 6 4 7 5" xfId="10556"/>
    <cellStyle name="Normal 6 4 7 5 2" xfId="29885"/>
    <cellStyle name="Normal 6 4 7 6" xfId="14357"/>
    <cellStyle name="Normal 6 4 7 6 2" xfId="33686"/>
    <cellStyle name="Normal 6 4 7 7" xfId="18091"/>
    <cellStyle name="Normal 6 4 7 7 2" xfId="37372"/>
    <cellStyle name="Normal 6 4 7 8" xfId="22281"/>
    <cellStyle name="Normal 6 4 8" xfId="2945"/>
    <cellStyle name="Normal 6 4 8 2" xfId="2946"/>
    <cellStyle name="Normal 6 4 8 2 2" xfId="6624"/>
    <cellStyle name="Normal 6 4 8 2 2 2" xfId="25960"/>
    <cellStyle name="Normal 6 4 8 2 3" xfId="10561"/>
    <cellStyle name="Normal 6 4 8 2 3 2" xfId="29890"/>
    <cellStyle name="Normal 6 4 8 2 4" xfId="14362"/>
    <cellStyle name="Normal 6 4 8 2 4 2" xfId="33691"/>
    <cellStyle name="Normal 6 4 8 2 5" xfId="18096"/>
    <cellStyle name="Normal 6 4 8 2 5 2" xfId="37377"/>
    <cellStyle name="Normal 6 4 8 2 6" xfId="22286"/>
    <cellStyle name="Normal 6 4 8 3" xfId="6623"/>
    <cellStyle name="Normal 6 4 8 3 2" xfId="25959"/>
    <cellStyle name="Normal 6 4 8 4" xfId="10560"/>
    <cellStyle name="Normal 6 4 8 4 2" xfId="29889"/>
    <cellStyle name="Normal 6 4 8 5" xfId="14361"/>
    <cellStyle name="Normal 6 4 8 5 2" xfId="33690"/>
    <cellStyle name="Normal 6 4 8 6" xfId="18095"/>
    <cellStyle name="Normal 6 4 8 6 2" xfId="37376"/>
    <cellStyle name="Normal 6 4 8 7" xfId="22285"/>
    <cellStyle name="Normal 6 4 9" xfId="2947"/>
    <cellStyle name="Normal 6 4 9 2" xfId="6625"/>
    <cellStyle name="Normal 6 4 9 2 2" xfId="25961"/>
    <cellStyle name="Normal 6 4 9 3" xfId="10562"/>
    <cellStyle name="Normal 6 4 9 3 2" xfId="29891"/>
    <cellStyle name="Normal 6 4 9 4" xfId="14363"/>
    <cellStyle name="Normal 6 4 9 4 2" xfId="33692"/>
    <cellStyle name="Normal 6 4 9 5" xfId="18097"/>
    <cellStyle name="Normal 6 4 9 5 2" xfId="37378"/>
    <cellStyle name="Normal 6 4 9 6" xfId="22287"/>
    <cellStyle name="Normal 6 5" xfId="238"/>
    <cellStyle name="Normal 6 5 10" xfId="18098"/>
    <cellStyle name="Normal 6 5 10 2" xfId="37379"/>
    <cellStyle name="Normal 6 5 11" xfId="19607"/>
    <cellStyle name="Normal 6 5 2" xfId="487"/>
    <cellStyle name="Normal 6 5 2 2" xfId="2948"/>
    <cellStyle name="Normal 6 5 2 2 2" xfId="2949"/>
    <cellStyle name="Normal 6 5 2 2 2 2" xfId="6629"/>
    <cellStyle name="Normal 6 5 2 2 2 2 2" xfId="25965"/>
    <cellStyle name="Normal 6 5 2 2 2 3" xfId="10564"/>
    <cellStyle name="Normal 6 5 2 2 2 3 2" xfId="29893"/>
    <cellStyle name="Normal 6 5 2 2 2 4" xfId="14365"/>
    <cellStyle name="Normal 6 5 2 2 2 4 2" xfId="33694"/>
    <cellStyle name="Normal 6 5 2 2 2 5" xfId="18101"/>
    <cellStyle name="Normal 6 5 2 2 2 5 2" xfId="37382"/>
    <cellStyle name="Normal 6 5 2 2 2 6" xfId="22289"/>
    <cellStyle name="Normal 6 5 2 2 3" xfId="6628"/>
    <cellStyle name="Normal 6 5 2 2 3 2" xfId="25964"/>
    <cellStyle name="Normal 6 5 2 2 4" xfId="10563"/>
    <cellStyle name="Normal 6 5 2 2 4 2" xfId="29892"/>
    <cellStyle name="Normal 6 5 2 2 5" xfId="14364"/>
    <cellStyle name="Normal 6 5 2 2 5 2" xfId="33693"/>
    <cellStyle name="Normal 6 5 2 2 6" xfId="18100"/>
    <cellStyle name="Normal 6 5 2 2 6 2" xfId="37381"/>
    <cellStyle name="Normal 6 5 2 2 7" xfId="22288"/>
    <cellStyle name="Normal 6 5 2 3" xfId="2950"/>
    <cellStyle name="Normal 6 5 2 3 2" xfId="6630"/>
    <cellStyle name="Normal 6 5 2 3 2 2" xfId="25966"/>
    <cellStyle name="Normal 6 5 2 3 3" xfId="10565"/>
    <cellStyle name="Normal 6 5 2 3 3 2" xfId="29894"/>
    <cellStyle name="Normal 6 5 2 3 4" xfId="14366"/>
    <cellStyle name="Normal 6 5 2 3 4 2" xfId="33695"/>
    <cellStyle name="Normal 6 5 2 3 5" xfId="18102"/>
    <cellStyle name="Normal 6 5 2 3 5 2" xfId="37383"/>
    <cellStyle name="Normal 6 5 2 3 6" xfId="22290"/>
    <cellStyle name="Normal 6 5 2 4" xfId="6627"/>
    <cellStyle name="Normal 6 5 2 4 2" xfId="25963"/>
    <cellStyle name="Normal 6 5 2 5" xfId="8104"/>
    <cellStyle name="Normal 6 5 2 5 2" xfId="27433"/>
    <cellStyle name="Normal 6 5 2 6" xfId="11905"/>
    <cellStyle name="Normal 6 5 2 6 2" xfId="31234"/>
    <cellStyle name="Normal 6 5 2 7" xfId="18099"/>
    <cellStyle name="Normal 6 5 2 7 2" xfId="37380"/>
    <cellStyle name="Normal 6 5 2 8" xfId="19829"/>
    <cellStyle name="Normal 6 5 3" xfId="2951"/>
    <cellStyle name="Normal 6 5 3 2" xfId="2952"/>
    <cellStyle name="Normal 6 5 3 2 2" xfId="2953"/>
    <cellStyle name="Normal 6 5 3 2 2 2" xfId="6633"/>
    <cellStyle name="Normal 6 5 3 2 2 2 2" xfId="25969"/>
    <cellStyle name="Normal 6 5 3 2 2 3" xfId="10568"/>
    <cellStyle name="Normal 6 5 3 2 2 3 2" xfId="29897"/>
    <cellStyle name="Normal 6 5 3 2 2 4" xfId="14369"/>
    <cellStyle name="Normal 6 5 3 2 2 4 2" xfId="33698"/>
    <cellStyle name="Normal 6 5 3 2 2 5" xfId="18105"/>
    <cellStyle name="Normal 6 5 3 2 2 5 2" xfId="37386"/>
    <cellStyle name="Normal 6 5 3 2 2 6" xfId="22293"/>
    <cellStyle name="Normal 6 5 3 2 3" xfId="6632"/>
    <cellStyle name="Normal 6 5 3 2 3 2" xfId="25968"/>
    <cellStyle name="Normal 6 5 3 2 4" xfId="10567"/>
    <cellStyle name="Normal 6 5 3 2 4 2" xfId="29896"/>
    <cellStyle name="Normal 6 5 3 2 5" xfId="14368"/>
    <cellStyle name="Normal 6 5 3 2 5 2" xfId="33697"/>
    <cellStyle name="Normal 6 5 3 2 6" xfId="18104"/>
    <cellStyle name="Normal 6 5 3 2 6 2" xfId="37385"/>
    <cellStyle name="Normal 6 5 3 2 7" xfId="22292"/>
    <cellStyle name="Normal 6 5 3 3" xfId="2954"/>
    <cellStyle name="Normal 6 5 3 3 2" xfId="6634"/>
    <cellStyle name="Normal 6 5 3 3 2 2" xfId="25970"/>
    <cellStyle name="Normal 6 5 3 3 3" xfId="10569"/>
    <cellStyle name="Normal 6 5 3 3 3 2" xfId="29898"/>
    <cellStyle name="Normal 6 5 3 3 4" xfId="14370"/>
    <cellStyle name="Normal 6 5 3 3 4 2" xfId="33699"/>
    <cellStyle name="Normal 6 5 3 3 5" xfId="18106"/>
    <cellStyle name="Normal 6 5 3 3 5 2" xfId="37387"/>
    <cellStyle name="Normal 6 5 3 3 6" xfId="22294"/>
    <cellStyle name="Normal 6 5 3 4" xfId="6631"/>
    <cellStyle name="Normal 6 5 3 4 2" xfId="25967"/>
    <cellStyle name="Normal 6 5 3 5" xfId="10566"/>
    <cellStyle name="Normal 6 5 3 5 2" xfId="29895"/>
    <cellStyle name="Normal 6 5 3 6" xfId="14367"/>
    <cellStyle name="Normal 6 5 3 6 2" xfId="33696"/>
    <cellStyle name="Normal 6 5 3 7" xfId="18103"/>
    <cellStyle name="Normal 6 5 3 7 2" xfId="37384"/>
    <cellStyle name="Normal 6 5 3 8" xfId="22291"/>
    <cellStyle name="Normal 6 5 4" xfId="2955"/>
    <cellStyle name="Normal 6 5 4 2" xfId="2956"/>
    <cellStyle name="Normal 6 5 4 2 2" xfId="2957"/>
    <cellStyle name="Normal 6 5 4 2 2 2" xfId="6637"/>
    <cellStyle name="Normal 6 5 4 2 2 2 2" xfId="25973"/>
    <cellStyle name="Normal 6 5 4 2 2 3" xfId="10572"/>
    <cellStyle name="Normal 6 5 4 2 2 3 2" xfId="29901"/>
    <cellStyle name="Normal 6 5 4 2 2 4" xfId="14373"/>
    <cellStyle name="Normal 6 5 4 2 2 4 2" xfId="33702"/>
    <cellStyle name="Normal 6 5 4 2 2 5" xfId="18109"/>
    <cellStyle name="Normal 6 5 4 2 2 5 2" xfId="37390"/>
    <cellStyle name="Normal 6 5 4 2 2 6" xfId="22297"/>
    <cellStyle name="Normal 6 5 4 2 3" xfId="6636"/>
    <cellStyle name="Normal 6 5 4 2 3 2" xfId="25972"/>
    <cellStyle name="Normal 6 5 4 2 4" xfId="10571"/>
    <cellStyle name="Normal 6 5 4 2 4 2" xfId="29900"/>
    <cellStyle name="Normal 6 5 4 2 5" xfId="14372"/>
    <cellStyle name="Normal 6 5 4 2 5 2" xfId="33701"/>
    <cellStyle name="Normal 6 5 4 2 6" xfId="18108"/>
    <cellStyle name="Normal 6 5 4 2 6 2" xfId="37389"/>
    <cellStyle name="Normal 6 5 4 2 7" xfId="22296"/>
    <cellStyle name="Normal 6 5 4 3" xfId="2958"/>
    <cellStyle name="Normal 6 5 4 3 2" xfId="6638"/>
    <cellStyle name="Normal 6 5 4 3 2 2" xfId="25974"/>
    <cellStyle name="Normal 6 5 4 3 3" xfId="10573"/>
    <cellStyle name="Normal 6 5 4 3 3 2" xfId="29902"/>
    <cellStyle name="Normal 6 5 4 3 4" xfId="14374"/>
    <cellStyle name="Normal 6 5 4 3 4 2" xfId="33703"/>
    <cellStyle name="Normal 6 5 4 3 5" xfId="18110"/>
    <cellStyle name="Normal 6 5 4 3 5 2" xfId="37391"/>
    <cellStyle name="Normal 6 5 4 3 6" xfId="22298"/>
    <cellStyle name="Normal 6 5 4 4" xfId="6635"/>
    <cellStyle name="Normal 6 5 4 4 2" xfId="25971"/>
    <cellStyle name="Normal 6 5 4 5" xfId="10570"/>
    <cellStyle name="Normal 6 5 4 5 2" xfId="29899"/>
    <cellStyle name="Normal 6 5 4 6" xfId="14371"/>
    <cellStyle name="Normal 6 5 4 6 2" xfId="33700"/>
    <cellStyle name="Normal 6 5 4 7" xfId="18107"/>
    <cellStyle name="Normal 6 5 4 7 2" xfId="37388"/>
    <cellStyle name="Normal 6 5 4 8" xfId="22295"/>
    <cellStyle name="Normal 6 5 5" xfId="2959"/>
    <cellStyle name="Normal 6 5 5 2" xfId="2960"/>
    <cellStyle name="Normal 6 5 5 2 2" xfId="6640"/>
    <cellStyle name="Normal 6 5 5 2 2 2" xfId="25976"/>
    <cellStyle name="Normal 6 5 5 2 3" xfId="10575"/>
    <cellStyle name="Normal 6 5 5 2 3 2" xfId="29904"/>
    <cellStyle name="Normal 6 5 5 2 4" xfId="14376"/>
    <cellStyle name="Normal 6 5 5 2 4 2" xfId="33705"/>
    <cellStyle name="Normal 6 5 5 2 5" xfId="18112"/>
    <cellStyle name="Normal 6 5 5 2 5 2" xfId="37393"/>
    <cellStyle name="Normal 6 5 5 2 6" xfId="22300"/>
    <cellStyle name="Normal 6 5 5 3" xfId="6639"/>
    <cellStyle name="Normal 6 5 5 3 2" xfId="25975"/>
    <cellStyle name="Normal 6 5 5 4" xfId="10574"/>
    <cellStyle name="Normal 6 5 5 4 2" xfId="29903"/>
    <cellStyle name="Normal 6 5 5 5" xfId="14375"/>
    <cellStyle name="Normal 6 5 5 5 2" xfId="33704"/>
    <cellStyle name="Normal 6 5 5 6" xfId="18111"/>
    <cellStyle name="Normal 6 5 5 6 2" xfId="37392"/>
    <cellStyle name="Normal 6 5 5 7" xfId="22299"/>
    <cellStyle name="Normal 6 5 6" xfId="2961"/>
    <cellStyle name="Normal 6 5 6 2" xfId="6641"/>
    <cellStyle name="Normal 6 5 6 2 2" xfId="25977"/>
    <cellStyle name="Normal 6 5 6 3" xfId="10576"/>
    <cellStyle name="Normal 6 5 6 3 2" xfId="29905"/>
    <cellStyle name="Normal 6 5 6 4" xfId="14377"/>
    <cellStyle name="Normal 6 5 6 4 2" xfId="33706"/>
    <cellStyle name="Normal 6 5 6 5" xfId="18113"/>
    <cellStyle name="Normal 6 5 6 5 2" xfId="37394"/>
    <cellStyle name="Normal 6 5 6 6" xfId="22301"/>
    <cellStyle name="Normal 6 5 7" xfId="6626"/>
    <cellStyle name="Normal 6 5 7 2" xfId="25962"/>
    <cellStyle name="Normal 6 5 8" xfId="7882"/>
    <cellStyle name="Normal 6 5 8 2" xfId="27211"/>
    <cellStyle name="Normal 6 5 9" xfId="11683"/>
    <cellStyle name="Normal 6 5 9 2" xfId="31012"/>
    <cellStyle name="Normal 6 6" xfId="164"/>
    <cellStyle name="Normal 6 6 10" xfId="18114"/>
    <cellStyle name="Normal 6 6 10 2" xfId="37395"/>
    <cellStyle name="Normal 6 6 11" xfId="19534"/>
    <cellStyle name="Normal 6 6 2" xfId="414"/>
    <cellStyle name="Normal 6 6 2 2" xfId="2962"/>
    <cellStyle name="Normal 6 6 2 2 2" xfId="2963"/>
    <cellStyle name="Normal 6 6 2 2 2 2" xfId="6645"/>
    <cellStyle name="Normal 6 6 2 2 2 2 2" xfId="25981"/>
    <cellStyle name="Normal 6 6 2 2 2 3" xfId="10578"/>
    <cellStyle name="Normal 6 6 2 2 2 3 2" xfId="29907"/>
    <cellStyle name="Normal 6 6 2 2 2 4" xfId="14379"/>
    <cellStyle name="Normal 6 6 2 2 2 4 2" xfId="33708"/>
    <cellStyle name="Normal 6 6 2 2 2 5" xfId="18117"/>
    <cellStyle name="Normal 6 6 2 2 2 5 2" xfId="37398"/>
    <cellStyle name="Normal 6 6 2 2 2 6" xfId="22303"/>
    <cellStyle name="Normal 6 6 2 2 3" xfId="6644"/>
    <cellStyle name="Normal 6 6 2 2 3 2" xfId="25980"/>
    <cellStyle name="Normal 6 6 2 2 4" xfId="10577"/>
    <cellStyle name="Normal 6 6 2 2 4 2" xfId="29906"/>
    <cellStyle name="Normal 6 6 2 2 5" xfId="14378"/>
    <cellStyle name="Normal 6 6 2 2 5 2" xfId="33707"/>
    <cellStyle name="Normal 6 6 2 2 6" xfId="18116"/>
    <cellStyle name="Normal 6 6 2 2 6 2" xfId="37397"/>
    <cellStyle name="Normal 6 6 2 2 7" xfId="22302"/>
    <cellStyle name="Normal 6 6 2 3" xfId="2964"/>
    <cellStyle name="Normal 6 6 2 3 2" xfId="6646"/>
    <cellStyle name="Normal 6 6 2 3 2 2" xfId="25982"/>
    <cellStyle name="Normal 6 6 2 3 3" xfId="10579"/>
    <cellStyle name="Normal 6 6 2 3 3 2" xfId="29908"/>
    <cellStyle name="Normal 6 6 2 3 4" xfId="14380"/>
    <cellStyle name="Normal 6 6 2 3 4 2" xfId="33709"/>
    <cellStyle name="Normal 6 6 2 3 5" xfId="18118"/>
    <cellStyle name="Normal 6 6 2 3 5 2" xfId="37399"/>
    <cellStyle name="Normal 6 6 2 3 6" xfId="22304"/>
    <cellStyle name="Normal 6 6 2 4" xfId="6643"/>
    <cellStyle name="Normal 6 6 2 4 2" xfId="25979"/>
    <cellStyle name="Normal 6 6 2 5" xfId="8031"/>
    <cellStyle name="Normal 6 6 2 5 2" xfId="27360"/>
    <cellStyle name="Normal 6 6 2 6" xfId="11832"/>
    <cellStyle name="Normal 6 6 2 6 2" xfId="31161"/>
    <cellStyle name="Normal 6 6 2 7" xfId="18115"/>
    <cellStyle name="Normal 6 6 2 7 2" xfId="37396"/>
    <cellStyle name="Normal 6 6 2 8" xfId="19756"/>
    <cellStyle name="Normal 6 6 3" xfId="2965"/>
    <cellStyle name="Normal 6 6 3 2" xfId="2966"/>
    <cellStyle name="Normal 6 6 3 2 2" xfId="2967"/>
    <cellStyle name="Normal 6 6 3 2 2 2" xfId="6649"/>
    <cellStyle name="Normal 6 6 3 2 2 2 2" xfId="25985"/>
    <cellStyle name="Normal 6 6 3 2 2 3" xfId="10582"/>
    <cellStyle name="Normal 6 6 3 2 2 3 2" xfId="29911"/>
    <cellStyle name="Normal 6 6 3 2 2 4" xfId="14383"/>
    <cellStyle name="Normal 6 6 3 2 2 4 2" xfId="33712"/>
    <cellStyle name="Normal 6 6 3 2 2 5" xfId="18121"/>
    <cellStyle name="Normal 6 6 3 2 2 5 2" xfId="37402"/>
    <cellStyle name="Normal 6 6 3 2 2 6" xfId="22307"/>
    <cellStyle name="Normal 6 6 3 2 3" xfId="6648"/>
    <cellStyle name="Normal 6 6 3 2 3 2" xfId="25984"/>
    <cellStyle name="Normal 6 6 3 2 4" xfId="10581"/>
    <cellStyle name="Normal 6 6 3 2 4 2" xfId="29910"/>
    <cellStyle name="Normal 6 6 3 2 5" xfId="14382"/>
    <cellStyle name="Normal 6 6 3 2 5 2" xfId="33711"/>
    <cellStyle name="Normal 6 6 3 2 6" xfId="18120"/>
    <cellStyle name="Normal 6 6 3 2 6 2" xfId="37401"/>
    <cellStyle name="Normal 6 6 3 2 7" xfId="22306"/>
    <cellStyle name="Normal 6 6 3 3" xfId="2968"/>
    <cellStyle name="Normal 6 6 3 3 2" xfId="6650"/>
    <cellStyle name="Normal 6 6 3 3 2 2" xfId="25986"/>
    <cellStyle name="Normal 6 6 3 3 3" xfId="10583"/>
    <cellStyle name="Normal 6 6 3 3 3 2" xfId="29912"/>
    <cellStyle name="Normal 6 6 3 3 4" xfId="14384"/>
    <cellStyle name="Normal 6 6 3 3 4 2" xfId="33713"/>
    <cellStyle name="Normal 6 6 3 3 5" xfId="18122"/>
    <cellStyle name="Normal 6 6 3 3 5 2" xfId="37403"/>
    <cellStyle name="Normal 6 6 3 3 6" xfId="22308"/>
    <cellStyle name="Normal 6 6 3 4" xfId="6647"/>
    <cellStyle name="Normal 6 6 3 4 2" xfId="25983"/>
    <cellStyle name="Normal 6 6 3 5" xfId="10580"/>
    <cellStyle name="Normal 6 6 3 5 2" xfId="29909"/>
    <cellStyle name="Normal 6 6 3 6" xfId="14381"/>
    <cellStyle name="Normal 6 6 3 6 2" xfId="33710"/>
    <cellStyle name="Normal 6 6 3 7" xfId="18119"/>
    <cellStyle name="Normal 6 6 3 7 2" xfId="37400"/>
    <cellStyle name="Normal 6 6 3 8" xfId="22305"/>
    <cellStyle name="Normal 6 6 4" xfId="2969"/>
    <cellStyle name="Normal 6 6 4 2" xfId="2970"/>
    <cellStyle name="Normal 6 6 4 2 2" xfId="2971"/>
    <cellStyle name="Normal 6 6 4 2 2 2" xfId="6653"/>
    <cellStyle name="Normal 6 6 4 2 2 2 2" xfId="25989"/>
    <cellStyle name="Normal 6 6 4 2 2 3" xfId="10586"/>
    <cellStyle name="Normal 6 6 4 2 2 3 2" xfId="29915"/>
    <cellStyle name="Normal 6 6 4 2 2 4" xfId="14387"/>
    <cellStyle name="Normal 6 6 4 2 2 4 2" xfId="33716"/>
    <cellStyle name="Normal 6 6 4 2 2 5" xfId="18125"/>
    <cellStyle name="Normal 6 6 4 2 2 5 2" xfId="37406"/>
    <cellStyle name="Normal 6 6 4 2 2 6" xfId="22311"/>
    <cellStyle name="Normal 6 6 4 2 3" xfId="6652"/>
    <cellStyle name="Normal 6 6 4 2 3 2" xfId="25988"/>
    <cellStyle name="Normal 6 6 4 2 4" xfId="10585"/>
    <cellStyle name="Normal 6 6 4 2 4 2" xfId="29914"/>
    <cellStyle name="Normal 6 6 4 2 5" xfId="14386"/>
    <cellStyle name="Normal 6 6 4 2 5 2" xfId="33715"/>
    <cellStyle name="Normal 6 6 4 2 6" xfId="18124"/>
    <cellStyle name="Normal 6 6 4 2 6 2" xfId="37405"/>
    <cellStyle name="Normal 6 6 4 2 7" xfId="22310"/>
    <cellStyle name="Normal 6 6 4 3" xfId="2972"/>
    <cellStyle name="Normal 6 6 4 3 2" xfId="6654"/>
    <cellStyle name="Normal 6 6 4 3 2 2" xfId="25990"/>
    <cellStyle name="Normal 6 6 4 3 3" xfId="10587"/>
    <cellStyle name="Normal 6 6 4 3 3 2" xfId="29916"/>
    <cellStyle name="Normal 6 6 4 3 4" xfId="14388"/>
    <cellStyle name="Normal 6 6 4 3 4 2" xfId="33717"/>
    <cellStyle name="Normal 6 6 4 3 5" xfId="18126"/>
    <cellStyle name="Normal 6 6 4 3 5 2" xfId="37407"/>
    <cellStyle name="Normal 6 6 4 3 6" xfId="22312"/>
    <cellStyle name="Normal 6 6 4 4" xfId="6651"/>
    <cellStyle name="Normal 6 6 4 4 2" xfId="25987"/>
    <cellStyle name="Normal 6 6 4 5" xfId="10584"/>
    <cellStyle name="Normal 6 6 4 5 2" xfId="29913"/>
    <cellStyle name="Normal 6 6 4 6" xfId="14385"/>
    <cellStyle name="Normal 6 6 4 6 2" xfId="33714"/>
    <cellStyle name="Normal 6 6 4 7" xfId="18123"/>
    <cellStyle name="Normal 6 6 4 7 2" xfId="37404"/>
    <cellStyle name="Normal 6 6 4 8" xfId="22309"/>
    <cellStyle name="Normal 6 6 5" xfId="2973"/>
    <cellStyle name="Normal 6 6 5 2" xfId="2974"/>
    <cellStyle name="Normal 6 6 5 2 2" xfId="6656"/>
    <cellStyle name="Normal 6 6 5 2 2 2" xfId="25992"/>
    <cellStyle name="Normal 6 6 5 2 3" xfId="10589"/>
    <cellStyle name="Normal 6 6 5 2 3 2" xfId="29918"/>
    <cellStyle name="Normal 6 6 5 2 4" xfId="14390"/>
    <cellStyle name="Normal 6 6 5 2 4 2" xfId="33719"/>
    <cellStyle name="Normal 6 6 5 2 5" xfId="18128"/>
    <cellStyle name="Normal 6 6 5 2 5 2" xfId="37409"/>
    <cellStyle name="Normal 6 6 5 2 6" xfId="22314"/>
    <cellStyle name="Normal 6 6 5 3" xfId="6655"/>
    <cellStyle name="Normal 6 6 5 3 2" xfId="25991"/>
    <cellStyle name="Normal 6 6 5 4" xfId="10588"/>
    <cellStyle name="Normal 6 6 5 4 2" xfId="29917"/>
    <cellStyle name="Normal 6 6 5 5" xfId="14389"/>
    <cellStyle name="Normal 6 6 5 5 2" xfId="33718"/>
    <cellStyle name="Normal 6 6 5 6" xfId="18127"/>
    <cellStyle name="Normal 6 6 5 6 2" xfId="37408"/>
    <cellStyle name="Normal 6 6 5 7" xfId="22313"/>
    <cellStyle name="Normal 6 6 6" xfId="2975"/>
    <cellStyle name="Normal 6 6 6 2" xfId="6657"/>
    <cellStyle name="Normal 6 6 6 2 2" xfId="25993"/>
    <cellStyle name="Normal 6 6 6 3" xfId="10590"/>
    <cellStyle name="Normal 6 6 6 3 2" xfId="29919"/>
    <cellStyle name="Normal 6 6 6 4" xfId="14391"/>
    <cellStyle name="Normal 6 6 6 4 2" xfId="33720"/>
    <cellStyle name="Normal 6 6 6 5" xfId="18129"/>
    <cellStyle name="Normal 6 6 6 5 2" xfId="37410"/>
    <cellStyle name="Normal 6 6 6 6" xfId="22315"/>
    <cellStyle name="Normal 6 6 7" xfId="6642"/>
    <cellStyle name="Normal 6 6 7 2" xfId="25978"/>
    <cellStyle name="Normal 6 6 8" xfId="7809"/>
    <cellStyle name="Normal 6 6 8 2" xfId="27138"/>
    <cellStyle name="Normal 6 6 9" xfId="11610"/>
    <cellStyle name="Normal 6 6 9 2" xfId="30939"/>
    <cellStyle name="Normal 6 7" xfId="341"/>
    <cellStyle name="Normal 6 7 2" xfId="2976"/>
    <cellStyle name="Normal 6 7 2 2" xfId="2977"/>
    <cellStyle name="Normal 6 7 2 2 2" xfId="6660"/>
    <cellStyle name="Normal 6 7 2 2 2 2" xfId="25996"/>
    <cellStyle name="Normal 6 7 2 2 3" xfId="10592"/>
    <cellStyle name="Normal 6 7 2 2 3 2" xfId="29921"/>
    <cellStyle name="Normal 6 7 2 2 4" xfId="14393"/>
    <cellStyle name="Normal 6 7 2 2 4 2" xfId="33722"/>
    <cellStyle name="Normal 6 7 2 2 5" xfId="18132"/>
    <cellStyle name="Normal 6 7 2 2 5 2" xfId="37413"/>
    <cellStyle name="Normal 6 7 2 2 6" xfId="22317"/>
    <cellStyle name="Normal 6 7 2 3" xfId="6659"/>
    <cellStyle name="Normal 6 7 2 3 2" xfId="25995"/>
    <cellStyle name="Normal 6 7 2 4" xfId="10591"/>
    <cellStyle name="Normal 6 7 2 4 2" xfId="29920"/>
    <cellStyle name="Normal 6 7 2 5" xfId="14392"/>
    <cellStyle name="Normal 6 7 2 5 2" xfId="33721"/>
    <cellStyle name="Normal 6 7 2 6" xfId="18131"/>
    <cellStyle name="Normal 6 7 2 6 2" xfId="37412"/>
    <cellStyle name="Normal 6 7 2 7" xfId="22316"/>
    <cellStyle name="Normal 6 7 3" xfId="2978"/>
    <cellStyle name="Normal 6 7 3 2" xfId="6661"/>
    <cellStyle name="Normal 6 7 3 2 2" xfId="25997"/>
    <cellStyle name="Normal 6 7 3 3" xfId="10593"/>
    <cellStyle name="Normal 6 7 3 3 2" xfId="29922"/>
    <cellStyle name="Normal 6 7 3 4" xfId="14394"/>
    <cellStyle name="Normal 6 7 3 4 2" xfId="33723"/>
    <cellStyle name="Normal 6 7 3 5" xfId="18133"/>
    <cellStyle name="Normal 6 7 3 5 2" xfId="37414"/>
    <cellStyle name="Normal 6 7 3 6" xfId="22318"/>
    <cellStyle name="Normal 6 7 4" xfId="6658"/>
    <cellStyle name="Normal 6 7 4 2" xfId="25994"/>
    <cellStyle name="Normal 6 7 5" xfId="7958"/>
    <cellStyle name="Normal 6 7 5 2" xfId="27287"/>
    <cellStyle name="Normal 6 7 6" xfId="11759"/>
    <cellStyle name="Normal 6 7 6 2" xfId="31088"/>
    <cellStyle name="Normal 6 7 7" xfId="18130"/>
    <cellStyle name="Normal 6 7 7 2" xfId="37411"/>
    <cellStyle name="Normal 6 7 8" xfId="19683"/>
    <cellStyle name="Normal 6 8" xfId="2979"/>
    <cellStyle name="Normal 6 8 2" xfId="2980"/>
    <cellStyle name="Normal 6 8 2 2" xfId="2981"/>
    <cellStyle name="Normal 6 8 2 2 2" xfId="6664"/>
    <cellStyle name="Normal 6 8 2 2 2 2" xfId="26000"/>
    <cellStyle name="Normal 6 8 2 2 3" xfId="10596"/>
    <cellStyle name="Normal 6 8 2 2 3 2" xfId="29925"/>
    <cellStyle name="Normal 6 8 2 2 4" xfId="14397"/>
    <cellStyle name="Normal 6 8 2 2 4 2" xfId="33726"/>
    <cellStyle name="Normal 6 8 2 2 5" xfId="18136"/>
    <cellStyle name="Normal 6 8 2 2 5 2" xfId="37417"/>
    <cellStyle name="Normal 6 8 2 2 6" xfId="22321"/>
    <cellStyle name="Normal 6 8 2 3" xfId="6663"/>
    <cellStyle name="Normal 6 8 2 3 2" xfId="25999"/>
    <cellStyle name="Normal 6 8 2 4" xfId="10595"/>
    <cellStyle name="Normal 6 8 2 4 2" xfId="29924"/>
    <cellStyle name="Normal 6 8 2 5" xfId="14396"/>
    <cellStyle name="Normal 6 8 2 5 2" xfId="33725"/>
    <cellStyle name="Normal 6 8 2 6" xfId="18135"/>
    <cellStyle name="Normal 6 8 2 6 2" xfId="37416"/>
    <cellStyle name="Normal 6 8 2 7" xfId="22320"/>
    <cellStyle name="Normal 6 8 3" xfId="2982"/>
    <cellStyle name="Normal 6 8 3 2" xfId="6665"/>
    <cellStyle name="Normal 6 8 3 2 2" xfId="26001"/>
    <cellStyle name="Normal 6 8 3 3" xfId="10597"/>
    <cellStyle name="Normal 6 8 3 3 2" xfId="29926"/>
    <cellStyle name="Normal 6 8 3 4" xfId="14398"/>
    <cellStyle name="Normal 6 8 3 4 2" xfId="33727"/>
    <cellStyle name="Normal 6 8 3 5" xfId="18137"/>
    <cellStyle name="Normal 6 8 3 5 2" xfId="37418"/>
    <cellStyle name="Normal 6 8 3 6" xfId="22322"/>
    <cellStyle name="Normal 6 8 4" xfId="6662"/>
    <cellStyle name="Normal 6 8 4 2" xfId="25998"/>
    <cellStyle name="Normal 6 8 5" xfId="10594"/>
    <cellStyle name="Normal 6 8 5 2" xfId="29923"/>
    <cellStyle name="Normal 6 8 6" xfId="14395"/>
    <cellStyle name="Normal 6 8 6 2" xfId="33724"/>
    <cellStyle name="Normal 6 8 7" xfId="18134"/>
    <cellStyle name="Normal 6 8 7 2" xfId="37415"/>
    <cellStyle name="Normal 6 8 8" xfId="22319"/>
    <cellStyle name="Normal 6 9" xfId="2983"/>
    <cellStyle name="Normal 6 9 2" xfId="2984"/>
    <cellStyle name="Normal 6 9 2 2" xfId="2985"/>
    <cellStyle name="Normal 6 9 2 2 2" xfId="6668"/>
    <cellStyle name="Normal 6 9 2 2 2 2" xfId="26004"/>
    <cellStyle name="Normal 6 9 2 2 3" xfId="10600"/>
    <cellStyle name="Normal 6 9 2 2 3 2" xfId="29929"/>
    <cellStyle name="Normal 6 9 2 2 4" xfId="14401"/>
    <cellStyle name="Normal 6 9 2 2 4 2" xfId="33730"/>
    <cellStyle name="Normal 6 9 2 2 5" xfId="18140"/>
    <cellStyle name="Normal 6 9 2 2 5 2" xfId="37421"/>
    <cellStyle name="Normal 6 9 2 2 6" xfId="22325"/>
    <cellStyle name="Normal 6 9 2 3" xfId="6667"/>
    <cellStyle name="Normal 6 9 2 3 2" xfId="26003"/>
    <cellStyle name="Normal 6 9 2 4" xfId="10599"/>
    <cellStyle name="Normal 6 9 2 4 2" xfId="29928"/>
    <cellStyle name="Normal 6 9 2 5" xfId="14400"/>
    <cellStyle name="Normal 6 9 2 5 2" xfId="33729"/>
    <cellStyle name="Normal 6 9 2 6" xfId="18139"/>
    <cellStyle name="Normal 6 9 2 6 2" xfId="37420"/>
    <cellStyle name="Normal 6 9 2 7" xfId="22324"/>
    <cellStyle name="Normal 6 9 3" xfId="2986"/>
    <cellStyle name="Normal 6 9 3 2" xfId="6669"/>
    <cellStyle name="Normal 6 9 3 2 2" xfId="26005"/>
    <cellStyle name="Normal 6 9 3 3" xfId="10601"/>
    <cellStyle name="Normal 6 9 3 3 2" xfId="29930"/>
    <cellStyle name="Normal 6 9 3 4" xfId="14402"/>
    <cellStyle name="Normal 6 9 3 4 2" xfId="33731"/>
    <cellStyle name="Normal 6 9 3 5" xfId="18141"/>
    <cellStyle name="Normal 6 9 3 5 2" xfId="37422"/>
    <cellStyle name="Normal 6 9 3 6" xfId="22326"/>
    <cellStyle name="Normal 6 9 4" xfId="6666"/>
    <cellStyle name="Normal 6 9 4 2" xfId="26002"/>
    <cellStyle name="Normal 6 9 5" xfId="10598"/>
    <cellStyle name="Normal 6 9 5 2" xfId="29927"/>
    <cellStyle name="Normal 6 9 6" xfId="14399"/>
    <cellStyle name="Normal 6 9 6 2" xfId="33728"/>
    <cellStyle name="Normal 6 9 7" xfId="18138"/>
    <cellStyle name="Normal 6 9 7 2" xfId="37419"/>
    <cellStyle name="Normal 6 9 8" xfId="22323"/>
    <cellStyle name="Normal 7" xfId="77"/>
    <cellStyle name="Normal 8" xfId="80"/>
    <cellStyle name="Normal 8 10" xfId="2987"/>
    <cellStyle name="Normal 8 10 2" xfId="2988"/>
    <cellStyle name="Normal 8 10 2 2" xfId="6672"/>
    <cellStyle name="Normal 8 10 2 2 2" xfId="26008"/>
    <cellStyle name="Normal 8 10 2 3" xfId="10603"/>
    <cellStyle name="Normal 8 10 2 3 2" xfId="29932"/>
    <cellStyle name="Normal 8 10 2 4" xfId="14404"/>
    <cellStyle name="Normal 8 10 2 4 2" xfId="33733"/>
    <cellStyle name="Normal 8 10 2 5" xfId="18144"/>
    <cellStyle name="Normal 8 10 2 5 2" xfId="37425"/>
    <cellStyle name="Normal 8 10 2 6" xfId="22328"/>
    <cellStyle name="Normal 8 10 3" xfId="6671"/>
    <cellStyle name="Normal 8 10 3 2" xfId="26007"/>
    <cellStyle name="Normal 8 10 4" xfId="10602"/>
    <cellStyle name="Normal 8 10 4 2" xfId="29931"/>
    <cellStyle name="Normal 8 10 5" xfId="14403"/>
    <cellStyle name="Normal 8 10 5 2" xfId="33732"/>
    <cellStyle name="Normal 8 10 6" xfId="18143"/>
    <cellStyle name="Normal 8 10 6 2" xfId="37424"/>
    <cellStyle name="Normal 8 10 7" xfId="22327"/>
    <cellStyle name="Normal 8 11" xfId="2989"/>
    <cellStyle name="Normal 8 11 2" xfId="6673"/>
    <cellStyle name="Normal 8 11 2 2" xfId="26009"/>
    <cellStyle name="Normal 8 11 3" xfId="10604"/>
    <cellStyle name="Normal 8 11 3 2" xfId="29933"/>
    <cellStyle name="Normal 8 11 4" xfId="14405"/>
    <cellStyle name="Normal 8 11 4 2" xfId="33734"/>
    <cellStyle name="Normal 8 11 5" xfId="18145"/>
    <cellStyle name="Normal 8 11 5 2" xfId="37426"/>
    <cellStyle name="Normal 8 11 6" xfId="22329"/>
    <cellStyle name="Normal 8 12" xfId="6670"/>
    <cellStyle name="Normal 8 12 2" xfId="26006"/>
    <cellStyle name="Normal 8 13" xfId="7739"/>
    <cellStyle name="Normal 8 13 2" xfId="27068"/>
    <cellStyle name="Normal 8 14" xfId="11540"/>
    <cellStyle name="Normal 8 14 2" xfId="30869"/>
    <cellStyle name="Normal 8 15" xfId="18142"/>
    <cellStyle name="Normal 8 15 2" xfId="37423"/>
    <cellStyle name="Normal 8 16" xfId="19464"/>
    <cellStyle name="Normal 8 2" xfId="105"/>
    <cellStyle name="Normal 8 2 10" xfId="2990"/>
    <cellStyle name="Normal 8 2 10 2" xfId="6675"/>
    <cellStyle name="Normal 8 2 10 2 2" xfId="26011"/>
    <cellStyle name="Normal 8 2 10 3" xfId="10605"/>
    <cellStyle name="Normal 8 2 10 3 2" xfId="29934"/>
    <cellStyle name="Normal 8 2 10 4" xfId="14406"/>
    <cellStyle name="Normal 8 2 10 4 2" xfId="33735"/>
    <cellStyle name="Normal 8 2 10 5" xfId="18147"/>
    <cellStyle name="Normal 8 2 10 5 2" xfId="37428"/>
    <cellStyle name="Normal 8 2 10 6" xfId="22330"/>
    <cellStyle name="Normal 8 2 11" xfId="6674"/>
    <cellStyle name="Normal 8 2 11 2" xfId="26010"/>
    <cellStyle name="Normal 8 2 12" xfId="7758"/>
    <cellStyle name="Normal 8 2 12 2" xfId="27087"/>
    <cellStyle name="Normal 8 2 13" xfId="11559"/>
    <cellStyle name="Normal 8 2 13 2" xfId="30888"/>
    <cellStyle name="Normal 8 2 14" xfId="18146"/>
    <cellStyle name="Normal 8 2 14 2" xfId="37427"/>
    <cellStyle name="Normal 8 2 15" xfId="19483"/>
    <cellStyle name="Normal 8 2 2" xfId="150"/>
    <cellStyle name="Normal 8 2 2 10" xfId="6676"/>
    <cellStyle name="Normal 8 2 2 10 2" xfId="26012"/>
    <cellStyle name="Normal 8 2 2 11" xfId="7795"/>
    <cellStyle name="Normal 8 2 2 11 2" xfId="27124"/>
    <cellStyle name="Normal 8 2 2 12" xfId="11596"/>
    <cellStyle name="Normal 8 2 2 12 2" xfId="30925"/>
    <cellStyle name="Normal 8 2 2 13" xfId="18148"/>
    <cellStyle name="Normal 8 2 2 13 2" xfId="37429"/>
    <cellStyle name="Normal 8 2 2 14" xfId="19520"/>
    <cellStyle name="Normal 8 2 2 2" xfId="298"/>
    <cellStyle name="Normal 8 2 2 2 10" xfId="18149"/>
    <cellStyle name="Normal 8 2 2 2 10 2" xfId="37430"/>
    <cellStyle name="Normal 8 2 2 2 11" xfId="19666"/>
    <cellStyle name="Normal 8 2 2 2 2" xfId="546"/>
    <cellStyle name="Normal 8 2 2 2 2 2" xfId="2991"/>
    <cellStyle name="Normal 8 2 2 2 2 2 2" xfId="2992"/>
    <cellStyle name="Normal 8 2 2 2 2 2 2 2" xfId="6680"/>
    <cellStyle name="Normal 8 2 2 2 2 2 2 2 2" xfId="26016"/>
    <cellStyle name="Normal 8 2 2 2 2 2 2 3" xfId="10607"/>
    <cellStyle name="Normal 8 2 2 2 2 2 2 3 2" xfId="29936"/>
    <cellStyle name="Normal 8 2 2 2 2 2 2 4" xfId="14408"/>
    <cellStyle name="Normal 8 2 2 2 2 2 2 4 2" xfId="33737"/>
    <cellStyle name="Normal 8 2 2 2 2 2 2 5" xfId="18152"/>
    <cellStyle name="Normal 8 2 2 2 2 2 2 5 2" xfId="37433"/>
    <cellStyle name="Normal 8 2 2 2 2 2 2 6" xfId="22332"/>
    <cellStyle name="Normal 8 2 2 2 2 2 3" xfId="6679"/>
    <cellStyle name="Normal 8 2 2 2 2 2 3 2" xfId="26015"/>
    <cellStyle name="Normal 8 2 2 2 2 2 4" xfId="10606"/>
    <cellStyle name="Normal 8 2 2 2 2 2 4 2" xfId="29935"/>
    <cellStyle name="Normal 8 2 2 2 2 2 5" xfId="14407"/>
    <cellStyle name="Normal 8 2 2 2 2 2 5 2" xfId="33736"/>
    <cellStyle name="Normal 8 2 2 2 2 2 6" xfId="18151"/>
    <cellStyle name="Normal 8 2 2 2 2 2 6 2" xfId="37432"/>
    <cellStyle name="Normal 8 2 2 2 2 2 7" xfId="22331"/>
    <cellStyle name="Normal 8 2 2 2 2 3" xfId="2993"/>
    <cellStyle name="Normal 8 2 2 2 2 3 2" xfId="6681"/>
    <cellStyle name="Normal 8 2 2 2 2 3 2 2" xfId="26017"/>
    <cellStyle name="Normal 8 2 2 2 2 3 3" xfId="10608"/>
    <cellStyle name="Normal 8 2 2 2 2 3 3 2" xfId="29937"/>
    <cellStyle name="Normal 8 2 2 2 2 3 4" xfId="14409"/>
    <cellStyle name="Normal 8 2 2 2 2 3 4 2" xfId="33738"/>
    <cellStyle name="Normal 8 2 2 2 2 3 5" xfId="18153"/>
    <cellStyle name="Normal 8 2 2 2 2 3 5 2" xfId="37434"/>
    <cellStyle name="Normal 8 2 2 2 2 3 6" xfId="22333"/>
    <cellStyle name="Normal 8 2 2 2 2 4" xfId="6678"/>
    <cellStyle name="Normal 8 2 2 2 2 4 2" xfId="26014"/>
    <cellStyle name="Normal 8 2 2 2 2 5" xfId="8163"/>
    <cellStyle name="Normal 8 2 2 2 2 5 2" xfId="27492"/>
    <cellStyle name="Normal 8 2 2 2 2 6" xfId="11964"/>
    <cellStyle name="Normal 8 2 2 2 2 6 2" xfId="31293"/>
    <cellStyle name="Normal 8 2 2 2 2 7" xfId="18150"/>
    <cellStyle name="Normal 8 2 2 2 2 7 2" xfId="37431"/>
    <cellStyle name="Normal 8 2 2 2 2 8" xfId="19888"/>
    <cellStyle name="Normal 8 2 2 2 3" xfId="2994"/>
    <cellStyle name="Normal 8 2 2 2 3 2" xfId="2995"/>
    <cellStyle name="Normal 8 2 2 2 3 2 2" xfId="2996"/>
    <cellStyle name="Normal 8 2 2 2 3 2 2 2" xfId="6684"/>
    <cellStyle name="Normal 8 2 2 2 3 2 2 2 2" xfId="26020"/>
    <cellStyle name="Normal 8 2 2 2 3 2 2 3" xfId="10611"/>
    <cellStyle name="Normal 8 2 2 2 3 2 2 3 2" xfId="29940"/>
    <cellStyle name="Normal 8 2 2 2 3 2 2 4" xfId="14412"/>
    <cellStyle name="Normal 8 2 2 2 3 2 2 4 2" xfId="33741"/>
    <cellStyle name="Normal 8 2 2 2 3 2 2 5" xfId="18156"/>
    <cellStyle name="Normal 8 2 2 2 3 2 2 5 2" xfId="37437"/>
    <cellStyle name="Normal 8 2 2 2 3 2 2 6" xfId="22336"/>
    <cellStyle name="Normal 8 2 2 2 3 2 3" xfId="6683"/>
    <cellStyle name="Normal 8 2 2 2 3 2 3 2" xfId="26019"/>
    <cellStyle name="Normal 8 2 2 2 3 2 4" xfId="10610"/>
    <cellStyle name="Normal 8 2 2 2 3 2 4 2" xfId="29939"/>
    <cellStyle name="Normal 8 2 2 2 3 2 5" xfId="14411"/>
    <cellStyle name="Normal 8 2 2 2 3 2 5 2" xfId="33740"/>
    <cellStyle name="Normal 8 2 2 2 3 2 6" xfId="18155"/>
    <cellStyle name="Normal 8 2 2 2 3 2 6 2" xfId="37436"/>
    <cellStyle name="Normal 8 2 2 2 3 2 7" xfId="22335"/>
    <cellStyle name="Normal 8 2 2 2 3 3" xfId="2997"/>
    <cellStyle name="Normal 8 2 2 2 3 3 2" xfId="6685"/>
    <cellStyle name="Normal 8 2 2 2 3 3 2 2" xfId="26021"/>
    <cellStyle name="Normal 8 2 2 2 3 3 3" xfId="10612"/>
    <cellStyle name="Normal 8 2 2 2 3 3 3 2" xfId="29941"/>
    <cellStyle name="Normal 8 2 2 2 3 3 4" xfId="14413"/>
    <cellStyle name="Normal 8 2 2 2 3 3 4 2" xfId="33742"/>
    <cellStyle name="Normal 8 2 2 2 3 3 5" xfId="18157"/>
    <cellStyle name="Normal 8 2 2 2 3 3 5 2" xfId="37438"/>
    <cellStyle name="Normal 8 2 2 2 3 3 6" xfId="22337"/>
    <cellStyle name="Normal 8 2 2 2 3 4" xfId="6682"/>
    <cellStyle name="Normal 8 2 2 2 3 4 2" xfId="26018"/>
    <cellStyle name="Normal 8 2 2 2 3 5" xfId="10609"/>
    <cellStyle name="Normal 8 2 2 2 3 5 2" xfId="29938"/>
    <cellStyle name="Normal 8 2 2 2 3 6" xfId="14410"/>
    <cellStyle name="Normal 8 2 2 2 3 6 2" xfId="33739"/>
    <cellStyle name="Normal 8 2 2 2 3 7" xfId="18154"/>
    <cellStyle name="Normal 8 2 2 2 3 7 2" xfId="37435"/>
    <cellStyle name="Normal 8 2 2 2 3 8" xfId="22334"/>
    <cellStyle name="Normal 8 2 2 2 4" xfId="2998"/>
    <cellStyle name="Normal 8 2 2 2 4 2" xfId="2999"/>
    <cellStyle name="Normal 8 2 2 2 4 2 2" xfId="3000"/>
    <cellStyle name="Normal 8 2 2 2 4 2 2 2" xfId="6688"/>
    <cellStyle name="Normal 8 2 2 2 4 2 2 2 2" xfId="26024"/>
    <cellStyle name="Normal 8 2 2 2 4 2 2 3" xfId="10615"/>
    <cellStyle name="Normal 8 2 2 2 4 2 2 3 2" xfId="29944"/>
    <cellStyle name="Normal 8 2 2 2 4 2 2 4" xfId="14416"/>
    <cellStyle name="Normal 8 2 2 2 4 2 2 4 2" xfId="33745"/>
    <cellStyle name="Normal 8 2 2 2 4 2 2 5" xfId="18160"/>
    <cellStyle name="Normal 8 2 2 2 4 2 2 5 2" xfId="37441"/>
    <cellStyle name="Normal 8 2 2 2 4 2 2 6" xfId="22340"/>
    <cellStyle name="Normal 8 2 2 2 4 2 3" xfId="6687"/>
    <cellStyle name="Normal 8 2 2 2 4 2 3 2" xfId="26023"/>
    <cellStyle name="Normal 8 2 2 2 4 2 4" xfId="10614"/>
    <cellStyle name="Normal 8 2 2 2 4 2 4 2" xfId="29943"/>
    <cellStyle name="Normal 8 2 2 2 4 2 5" xfId="14415"/>
    <cellStyle name="Normal 8 2 2 2 4 2 5 2" xfId="33744"/>
    <cellStyle name="Normal 8 2 2 2 4 2 6" xfId="18159"/>
    <cellStyle name="Normal 8 2 2 2 4 2 6 2" xfId="37440"/>
    <cellStyle name="Normal 8 2 2 2 4 2 7" xfId="22339"/>
    <cellStyle name="Normal 8 2 2 2 4 3" xfId="3001"/>
    <cellStyle name="Normal 8 2 2 2 4 3 2" xfId="6689"/>
    <cellStyle name="Normal 8 2 2 2 4 3 2 2" xfId="26025"/>
    <cellStyle name="Normal 8 2 2 2 4 3 3" xfId="10616"/>
    <cellStyle name="Normal 8 2 2 2 4 3 3 2" xfId="29945"/>
    <cellStyle name="Normal 8 2 2 2 4 3 4" xfId="14417"/>
    <cellStyle name="Normal 8 2 2 2 4 3 4 2" xfId="33746"/>
    <cellStyle name="Normal 8 2 2 2 4 3 5" xfId="18161"/>
    <cellStyle name="Normal 8 2 2 2 4 3 5 2" xfId="37442"/>
    <cellStyle name="Normal 8 2 2 2 4 3 6" xfId="22341"/>
    <cellStyle name="Normal 8 2 2 2 4 4" xfId="6686"/>
    <cellStyle name="Normal 8 2 2 2 4 4 2" xfId="26022"/>
    <cellStyle name="Normal 8 2 2 2 4 5" xfId="10613"/>
    <cellStyle name="Normal 8 2 2 2 4 5 2" xfId="29942"/>
    <cellStyle name="Normal 8 2 2 2 4 6" xfId="14414"/>
    <cellStyle name="Normal 8 2 2 2 4 6 2" xfId="33743"/>
    <cellStyle name="Normal 8 2 2 2 4 7" xfId="18158"/>
    <cellStyle name="Normal 8 2 2 2 4 7 2" xfId="37439"/>
    <cellStyle name="Normal 8 2 2 2 4 8" xfId="22338"/>
    <cellStyle name="Normal 8 2 2 2 5" xfId="3002"/>
    <cellStyle name="Normal 8 2 2 2 5 2" xfId="3003"/>
    <cellStyle name="Normal 8 2 2 2 5 2 2" xfId="6691"/>
    <cellStyle name="Normal 8 2 2 2 5 2 2 2" xfId="26027"/>
    <cellStyle name="Normal 8 2 2 2 5 2 3" xfId="10618"/>
    <cellStyle name="Normal 8 2 2 2 5 2 3 2" xfId="29947"/>
    <cellStyle name="Normal 8 2 2 2 5 2 4" xfId="14419"/>
    <cellStyle name="Normal 8 2 2 2 5 2 4 2" xfId="33748"/>
    <cellStyle name="Normal 8 2 2 2 5 2 5" xfId="18163"/>
    <cellStyle name="Normal 8 2 2 2 5 2 5 2" xfId="37444"/>
    <cellStyle name="Normal 8 2 2 2 5 2 6" xfId="22343"/>
    <cellStyle name="Normal 8 2 2 2 5 3" xfId="6690"/>
    <cellStyle name="Normal 8 2 2 2 5 3 2" xfId="26026"/>
    <cellStyle name="Normal 8 2 2 2 5 4" xfId="10617"/>
    <cellStyle name="Normal 8 2 2 2 5 4 2" xfId="29946"/>
    <cellStyle name="Normal 8 2 2 2 5 5" xfId="14418"/>
    <cellStyle name="Normal 8 2 2 2 5 5 2" xfId="33747"/>
    <cellStyle name="Normal 8 2 2 2 5 6" xfId="18162"/>
    <cellStyle name="Normal 8 2 2 2 5 6 2" xfId="37443"/>
    <cellStyle name="Normal 8 2 2 2 5 7" xfId="22342"/>
    <cellStyle name="Normal 8 2 2 2 6" xfId="3004"/>
    <cellStyle name="Normal 8 2 2 2 6 2" xfId="6692"/>
    <cellStyle name="Normal 8 2 2 2 6 2 2" xfId="26028"/>
    <cellStyle name="Normal 8 2 2 2 6 3" xfId="10619"/>
    <cellStyle name="Normal 8 2 2 2 6 3 2" xfId="29948"/>
    <cellStyle name="Normal 8 2 2 2 6 4" xfId="14420"/>
    <cellStyle name="Normal 8 2 2 2 6 4 2" xfId="33749"/>
    <cellStyle name="Normal 8 2 2 2 6 5" xfId="18164"/>
    <cellStyle name="Normal 8 2 2 2 6 5 2" xfId="37445"/>
    <cellStyle name="Normal 8 2 2 2 6 6" xfId="22344"/>
    <cellStyle name="Normal 8 2 2 2 7" xfId="6677"/>
    <cellStyle name="Normal 8 2 2 2 7 2" xfId="26013"/>
    <cellStyle name="Normal 8 2 2 2 8" xfId="7941"/>
    <cellStyle name="Normal 8 2 2 2 8 2" xfId="27270"/>
    <cellStyle name="Normal 8 2 2 2 9" xfId="11742"/>
    <cellStyle name="Normal 8 2 2 2 9 2" xfId="31071"/>
    <cellStyle name="Normal 8 2 2 3" xfId="224"/>
    <cellStyle name="Normal 8 2 2 3 10" xfId="18165"/>
    <cellStyle name="Normal 8 2 2 3 10 2" xfId="37446"/>
    <cellStyle name="Normal 8 2 2 3 11" xfId="19593"/>
    <cellStyle name="Normal 8 2 2 3 2" xfId="473"/>
    <cellStyle name="Normal 8 2 2 3 2 2" xfId="3005"/>
    <cellStyle name="Normal 8 2 2 3 2 2 2" xfId="3006"/>
    <cellStyle name="Normal 8 2 2 3 2 2 2 2" xfId="6696"/>
    <cellStyle name="Normal 8 2 2 3 2 2 2 2 2" xfId="26032"/>
    <cellStyle name="Normal 8 2 2 3 2 2 2 3" xfId="10621"/>
    <cellStyle name="Normal 8 2 2 3 2 2 2 3 2" xfId="29950"/>
    <cellStyle name="Normal 8 2 2 3 2 2 2 4" xfId="14422"/>
    <cellStyle name="Normal 8 2 2 3 2 2 2 4 2" xfId="33751"/>
    <cellStyle name="Normal 8 2 2 3 2 2 2 5" xfId="18168"/>
    <cellStyle name="Normal 8 2 2 3 2 2 2 5 2" xfId="37449"/>
    <cellStyle name="Normal 8 2 2 3 2 2 2 6" xfId="22346"/>
    <cellStyle name="Normal 8 2 2 3 2 2 3" xfId="6695"/>
    <cellStyle name="Normal 8 2 2 3 2 2 3 2" xfId="26031"/>
    <cellStyle name="Normal 8 2 2 3 2 2 4" xfId="10620"/>
    <cellStyle name="Normal 8 2 2 3 2 2 4 2" xfId="29949"/>
    <cellStyle name="Normal 8 2 2 3 2 2 5" xfId="14421"/>
    <cellStyle name="Normal 8 2 2 3 2 2 5 2" xfId="33750"/>
    <cellStyle name="Normal 8 2 2 3 2 2 6" xfId="18167"/>
    <cellStyle name="Normal 8 2 2 3 2 2 6 2" xfId="37448"/>
    <cellStyle name="Normal 8 2 2 3 2 2 7" xfId="22345"/>
    <cellStyle name="Normal 8 2 2 3 2 3" xfId="3007"/>
    <cellStyle name="Normal 8 2 2 3 2 3 2" xfId="6697"/>
    <cellStyle name="Normal 8 2 2 3 2 3 2 2" xfId="26033"/>
    <cellStyle name="Normal 8 2 2 3 2 3 3" xfId="10622"/>
    <cellStyle name="Normal 8 2 2 3 2 3 3 2" xfId="29951"/>
    <cellStyle name="Normal 8 2 2 3 2 3 4" xfId="14423"/>
    <cellStyle name="Normal 8 2 2 3 2 3 4 2" xfId="33752"/>
    <cellStyle name="Normal 8 2 2 3 2 3 5" xfId="18169"/>
    <cellStyle name="Normal 8 2 2 3 2 3 5 2" xfId="37450"/>
    <cellStyle name="Normal 8 2 2 3 2 3 6" xfId="22347"/>
    <cellStyle name="Normal 8 2 2 3 2 4" xfId="6694"/>
    <cellStyle name="Normal 8 2 2 3 2 4 2" xfId="26030"/>
    <cellStyle name="Normal 8 2 2 3 2 5" xfId="8090"/>
    <cellStyle name="Normal 8 2 2 3 2 5 2" xfId="27419"/>
    <cellStyle name="Normal 8 2 2 3 2 6" xfId="11891"/>
    <cellStyle name="Normal 8 2 2 3 2 6 2" xfId="31220"/>
    <cellStyle name="Normal 8 2 2 3 2 7" xfId="18166"/>
    <cellStyle name="Normal 8 2 2 3 2 7 2" xfId="37447"/>
    <cellStyle name="Normal 8 2 2 3 2 8" xfId="19815"/>
    <cellStyle name="Normal 8 2 2 3 3" xfId="3008"/>
    <cellStyle name="Normal 8 2 2 3 3 2" xfId="3009"/>
    <cellStyle name="Normal 8 2 2 3 3 2 2" xfId="3010"/>
    <cellStyle name="Normal 8 2 2 3 3 2 2 2" xfId="6700"/>
    <cellStyle name="Normal 8 2 2 3 3 2 2 2 2" xfId="26036"/>
    <cellStyle name="Normal 8 2 2 3 3 2 2 3" xfId="10625"/>
    <cellStyle name="Normal 8 2 2 3 3 2 2 3 2" xfId="29954"/>
    <cellStyle name="Normal 8 2 2 3 3 2 2 4" xfId="14426"/>
    <cellStyle name="Normal 8 2 2 3 3 2 2 4 2" xfId="33755"/>
    <cellStyle name="Normal 8 2 2 3 3 2 2 5" xfId="18172"/>
    <cellStyle name="Normal 8 2 2 3 3 2 2 5 2" xfId="37453"/>
    <cellStyle name="Normal 8 2 2 3 3 2 2 6" xfId="22350"/>
    <cellStyle name="Normal 8 2 2 3 3 2 3" xfId="6699"/>
    <cellStyle name="Normal 8 2 2 3 3 2 3 2" xfId="26035"/>
    <cellStyle name="Normal 8 2 2 3 3 2 4" xfId="10624"/>
    <cellStyle name="Normal 8 2 2 3 3 2 4 2" xfId="29953"/>
    <cellStyle name="Normal 8 2 2 3 3 2 5" xfId="14425"/>
    <cellStyle name="Normal 8 2 2 3 3 2 5 2" xfId="33754"/>
    <cellStyle name="Normal 8 2 2 3 3 2 6" xfId="18171"/>
    <cellStyle name="Normal 8 2 2 3 3 2 6 2" xfId="37452"/>
    <cellStyle name="Normal 8 2 2 3 3 2 7" xfId="22349"/>
    <cellStyle name="Normal 8 2 2 3 3 3" xfId="3011"/>
    <cellStyle name="Normal 8 2 2 3 3 3 2" xfId="6701"/>
    <cellStyle name="Normal 8 2 2 3 3 3 2 2" xfId="26037"/>
    <cellStyle name="Normal 8 2 2 3 3 3 3" xfId="10626"/>
    <cellStyle name="Normal 8 2 2 3 3 3 3 2" xfId="29955"/>
    <cellStyle name="Normal 8 2 2 3 3 3 4" xfId="14427"/>
    <cellStyle name="Normal 8 2 2 3 3 3 4 2" xfId="33756"/>
    <cellStyle name="Normal 8 2 2 3 3 3 5" xfId="18173"/>
    <cellStyle name="Normal 8 2 2 3 3 3 5 2" xfId="37454"/>
    <cellStyle name="Normal 8 2 2 3 3 3 6" xfId="22351"/>
    <cellStyle name="Normal 8 2 2 3 3 4" xfId="6698"/>
    <cellStyle name="Normal 8 2 2 3 3 4 2" xfId="26034"/>
    <cellStyle name="Normal 8 2 2 3 3 5" xfId="10623"/>
    <cellStyle name="Normal 8 2 2 3 3 5 2" xfId="29952"/>
    <cellStyle name="Normal 8 2 2 3 3 6" xfId="14424"/>
    <cellStyle name="Normal 8 2 2 3 3 6 2" xfId="33753"/>
    <cellStyle name="Normal 8 2 2 3 3 7" xfId="18170"/>
    <cellStyle name="Normal 8 2 2 3 3 7 2" xfId="37451"/>
    <cellStyle name="Normal 8 2 2 3 3 8" xfId="22348"/>
    <cellStyle name="Normal 8 2 2 3 4" xfId="3012"/>
    <cellStyle name="Normal 8 2 2 3 4 2" xfId="3013"/>
    <cellStyle name="Normal 8 2 2 3 4 2 2" xfId="3014"/>
    <cellStyle name="Normal 8 2 2 3 4 2 2 2" xfId="6704"/>
    <cellStyle name="Normal 8 2 2 3 4 2 2 2 2" xfId="26040"/>
    <cellStyle name="Normal 8 2 2 3 4 2 2 3" xfId="10629"/>
    <cellStyle name="Normal 8 2 2 3 4 2 2 3 2" xfId="29958"/>
    <cellStyle name="Normal 8 2 2 3 4 2 2 4" xfId="14430"/>
    <cellStyle name="Normal 8 2 2 3 4 2 2 4 2" xfId="33759"/>
    <cellStyle name="Normal 8 2 2 3 4 2 2 5" xfId="18176"/>
    <cellStyle name="Normal 8 2 2 3 4 2 2 5 2" xfId="37457"/>
    <cellStyle name="Normal 8 2 2 3 4 2 2 6" xfId="22354"/>
    <cellStyle name="Normal 8 2 2 3 4 2 3" xfId="6703"/>
    <cellStyle name="Normal 8 2 2 3 4 2 3 2" xfId="26039"/>
    <cellStyle name="Normal 8 2 2 3 4 2 4" xfId="10628"/>
    <cellStyle name="Normal 8 2 2 3 4 2 4 2" xfId="29957"/>
    <cellStyle name="Normal 8 2 2 3 4 2 5" xfId="14429"/>
    <cellStyle name="Normal 8 2 2 3 4 2 5 2" xfId="33758"/>
    <cellStyle name="Normal 8 2 2 3 4 2 6" xfId="18175"/>
    <cellStyle name="Normal 8 2 2 3 4 2 6 2" xfId="37456"/>
    <cellStyle name="Normal 8 2 2 3 4 2 7" xfId="22353"/>
    <cellStyle name="Normal 8 2 2 3 4 3" xfId="3015"/>
    <cellStyle name="Normal 8 2 2 3 4 3 2" xfId="6705"/>
    <cellStyle name="Normal 8 2 2 3 4 3 2 2" xfId="26041"/>
    <cellStyle name="Normal 8 2 2 3 4 3 3" xfId="10630"/>
    <cellStyle name="Normal 8 2 2 3 4 3 3 2" xfId="29959"/>
    <cellStyle name="Normal 8 2 2 3 4 3 4" xfId="14431"/>
    <cellStyle name="Normal 8 2 2 3 4 3 4 2" xfId="33760"/>
    <cellStyle name="Normal 8 2 2 3 4 3 5" xfId="18177"/>
    <cellStyle name="Normal 8 2 2 3 4 3 5 2" xfId="37458"/>
    <cellStyle name="Normal 8 2 2 3 4 3 6" xfId="22355"/>
    <cellStyle name="Normal 8 2 2 3 4 4" xfId="6702"/>
    <cellStyle name="Normal 8 2 2 3 4 4 2" xfId="26038"/>
    <cellStyle name="Normal 8 2 2 3 4 5" xfId="10627"/>
    <cellStyle name="Normal 8 2 2 3 4 5 2" xfId="29956"/>
    <cellStyle name="Normal 8 2 2 3 4 6" xfId="14428"/>
    <cellStyle name="Normal 8 2 2 3 4 6 2" xfId="33757"/>
    <cellStyle name="Normal 8 2 2 3 4 7" xfId="18174"/>
    <cellStyle name="Normal 8 2 2 3 4 7 2" xfId="37455"/>
    <cellStyle name="Normal 8 2 2 3 4 8" xfId="22352"/>
    <cellStyle name="Normal 8 2 2 3 5" xfId="3016"/>
    <cellStyle name="Normal 8 2 2 3 5 2" xfId="3017"/>
    <cellStyle name="Normal 8 2 2 3 5 2 2" xfId="6707"/>
    <cellStyle name="Normal 8 2 2 3 5 2 2 2" xfId="26043"/>
    <cellStyle name="Normal 8 2 2 3 5 2 3" xfId="10632"/>
    <cellStyle name="Normal 8 2 2 3 5 2 3 2" xfId="29961"/>
    <cellStyle name="Normal 8 2 2 3 5 2 4" xfId="14433"/>
    <cellStyle name="Normal 8 2 2 3 5 2 4 2" xfId="33762"/>
    <cellStyle name="Normal 8 2 2 3 5 2 5" xfId="18179"/>
    <cellStyle name="Normal 8 2 2 3 5 2 5 2" xfId="37460"/>
    <cellStyle name="Normal 8 2 2 3 5 2 6" xfId="22357"/>
    <cellStyle name="Normal 8 2 2 3 5 3" xfId="6706"/>
    <cellStyle name="Normal 8 2 2 3 5 3 2" xfId="26042"/>
    <cellStyle name="Normal 8 2 2 3 5 4" xfId="10631"/>
    <cellStyle name="Normal 8 2 2 3 5 4 2" xfId="29960"/>
    <cellStyle name="Normal 8 2 2 3 5 5" xfId="14432"/>
    <cellStyle name="Normal 8 2 2 3 5 5 2" xfId="33761"/>
    <cellStyle name="Normal 8 2 2 3 5 6" xfId="18178"/>
    <cellStyle name="Normal 8 2 2 3 5 6 2" xfId="37459"/>
    <cellStyle name="Normal 8 2 2 3 5 7" xfId="22356"/>
    <cellStyle name="Normal 8 2 2 3 6" xfId="3018"/>
    <cellStyle name="Normal 8 2 2 3 6 2" xfId="6708"/>
    <cellStyle name="Normal 8 2 2 3 6 2 2" xfId="26044"/>
    <cellStyle name="Normal 8 2 2 3 6 3" xfId="10633"/>
    <cellStyle name="Normal 8 2 2 3 6 3 2" xfId="29962"/>
    <cellStyle name="Normal 8 2 2 3 6 4" xfId="14434"/>
    <cellStyle name="Normal 8 2 2 3 6 4 2" xfId="33763"/>
    <cellStyle name="Normal 8 2 2 3 6 5" xfId="18180"/>
    <cellStyle name="Normal 8 2 2 3 6 5 2" xfId="37461"/>
    <cellStyle name="Normal 8 2 2 3 6 6" xfId="22358"/>
    <cellStyle name="Normal 8 2 2 3 7" xfId="6693"/>
    <cellStyle name="Normal 8 2 2 3 7 2" xfId="26029"/>
    <cellStyle name="Normal 8 2 2 3 8" xfId="7868"/>
    <cellStyle name="Normal 8 2 2 3 8 2" xfId="27197"/>
    <cellStyle name="Normal 8 2 2 3 9" xfId="11669"/>
    <cellStyle name="Normal 8 2 2 3 9 2" xfId="30998"/>
    <cellStyle name="Normal 8 2 2 4" xfId="400"/>
    <cellStyle name="Normal 8 2 2 4 2" xfId="3019"/>
    <cellStyle name="Normal 8 2 2 4 2 2" xfId="3020"/>
    <cellStyle name="Normal 8 2 2 4 2 2 2" xfId="6711"/>
    <cellStyle name="Normal 8 2 2 4 2 2 2 2" xfId="26047"/>
    <cellStyle name="Normal 8 2 2 4 2 2 3" xfId="10635"/>
    <cellStyle name="Normal 8 2 2 4 2 2 3 2" xfId="29964"/>
    <cellStyle name="Normal 8 2 2 4 2 2 4" xfId="14436"/>
    <cellStyle name="Normal 8 2 2 4 2 2 4 2" xfId="33765"/>
    <cellStyle name="Normal 8 2 2 4 2 2 5" xfId="18183"/>
    <cellStyle name="Normal 8 2 2 4 2 2 5 2" xfId="37464"/>
    <cellStyle name="Normal 8 2 2 4 2 2 6" xfId="22360"/>
    <cellStyle name="Normal 8 2 2 4 2 3" xfId="6710"/>
    <cellStyle name="Normal 8 2 2 4 2 3 2" xfId="26046"/>
    <cellStyle name="Normal 8 2 2 4 2 4" xfId="10634"/>
    <cellStyle name="Normal 8 2 2 4 2 4 2" xfId="29963"/>
    <cellStyle name="Normal 8 2 2 4 2 5" xfId="14435"/>
    <cellStyle name="Normal 8 2 2 4 2 5 2" xfId="33764"/>
    <cellStyle name="Normal 8 2 2 4 2 6" xfId="18182"/>
    <cellStyle name="Normal 8 2 2 4 2 6 2" xfId="37463"/>
    <cellStyle name="Normal 8 2 2 4 2 7" xfId="22359"/>
    <cellStyle name="Normal 8 2 2 4 3" xfId="3021"/>
    <cellStyle name="Normal 8 2 2 4 3 2" xfId="6712"/>
    <cellStyle name="Normal 8 2 2 4 3 2 2" xfId="26048"/>
    <cellStyle name="Normal 8 2 2 4 3 3" xfId="10636"/>
    <cellStyle name="Normal 8 2 2 4 3 3 2" xfId="29965"/>
    <cellStyle name="Normal 8 2 2 4 3 4" xfId="14437"/>
    <cellStyle name="Normal 8 2 2 4 3 4 2" xfId="33766"/>
    <cellStyle name="Normal 8 2 2 4 3 5" xfId="18184"/>
    <cellStyle name="Normal 8 2 2 4 3 5 2" xfId="37465"/>
    <cellStyle name="Normal 8 2 2 4 3 6" xfId="22361"/>
    <cellStyle name="Normal 8 2 2 4 4" xfId="6709"/>
    <cellStyle name="Normal 8 2 2 4 4 2" xfId="26045"/>
    <cellStyle name="Normal 8 2 2 4 5" xfId="8017"/>
    <cellStyle name="Normal 8 2 2 4 5 2" xfId="27346"/>
    <cellStyle name="Normal 8 2 2 4 6" xfId="11818"/>
    <cellStyle name="Normal 8 2 2 4 6 2" xfId="31147"/>
    <cellStyle name="Normal 8 2 2 4 7" xfId="18181"/>
    <cellStyle name="Normal 8 2 2 4 7 2" xfId="37462"/>
    <cellStyle name="Normal 8 2 2 4 8" xfId="19742"/>
    <cellStyle name="Normal 8 2 2 5" xfId="3022"/>
    <cellStyle name="Normal 8 2 2 5 2" xfId="3023"/>
    <cellStyle name="Normal 8 2 2 5 2 2" xfId="3024"/>
    <cellStyle name="Normal 8 2 2 5 2 2 2" xfId="6715"/>
    <cellStyle name="Normal 8 2 2 5 2 2 2 2" xfId="26051"/>
    <cellStyle name="Normal 8 2 2 5 2 2 3" xfId="10639"/>
    <cellStyle name="Normal 8 2 2 5 2 2 3 2" xfId="29968"/>
    <cellStyle name="Normal 8 2 2 5 2 2 4" xfId="14440"/>
    <cellStyle name="Normal 8 2 2 5 2 2 4 2" xfId="33769"/>
    <cellStyle name="Normal 8 2 2 5 2 2 5" xfId="18187"/>
    <cellStyle name="Normal 8 2 2 5 2 2 5 2" xfId="37468"/>
    <cellStyle name="Normal 8 2 2 5 2 2 6" xfId="22364"/>
    <cellStyle name="Normal 8 2 2 5 2 3" xfId="6714"/>
    <cellStyle name="Normal 8 2 2 5 2 3 2" xfId="26050"/>
    <cellStyle name="Normal 8 2 2 5 2 4" xfId="10638"/>
    <cellStyle name="Normal 8 2 2 5 2 4 2" xfId="29967"/>
    <cellStyle name="Normal 8 2 2 5 2 5" xfId="14439"/>
    <cellStyle name="Normal 8 2 2 5 2 5 2" xfId="33768"/>
    <cellStyle name="Normal 8 2 2 5 2 6" xfId="18186"/>
    <cellStyle name="Normal 8 2 2 5 2 6 2" xfId="37467"/>
    <cellStyle name="Normal 8 2 2 5 2 7" xfId="22363"/>
    <cellStyle name="Normal 8 2 2 5 3" xfId="3025"/>
    <cellStyle name="Normal 8 2 2 5 3 2" xfId="6716"/>
    <cellStyle name="Normal 8 2 2 5 3 2 2" xfId="26052"/>
    <cellStyle name="Normal 8 2 2 5 3 3" xfId="10640"/>
    <cellStyle name="Normal 8 2 2 5 3 3 2" xfId="29969"/>
    <cellStyle name="Normal 8 2 2 5 3 4" xfId="14441"/>
    <cellStyle name="Normal 8 2 2 5 3 4 2" xfId="33770"/>
    <cellStyle name="Normal 8 2 2 5 3 5" xfId="18188"/>
    <cellStyle name="Normal 8 2 2 5 3 5 2" xfId="37469"/>
    <cellStyle name="Normal 8 2 2 5 3 6" xfId="22365"/>
    <cellStyle name="Normal 8 2 2 5 4" xfId="6713"/>
    <cellStyle name="Normal 8 2 2 5 4 2" xfId="26049"/>
    <cellStyle name="Normal 8 2 2 5 5" xfId="10637"/>
    <cellStyle name="Normal 8 2 2 5 5 2" xfId="29966"/>
    <cellStyle name="Normal 8 2 2 5 6" xfId="14438"/>
    <cellStyle name="Normal 8 2 2 5 6 2" xfId="33767"/>
    <cellStyle name="Normal 8 2 2 5 7" xfId="18185"/>
    <cellStyle name="Normal 8 2 2 5 7 2" xfId="37466"/>
    <cellStyle name="Normal 8 2 2 5 8" xfId="22362"/>
    <cellStyle name="Normal 8 2 2 6" xfId="3026"/>
    <cellStyle name="Normal 8 2 2 6 2" xfId="3027"/>
    <cellStyle name="Normal 8 2 2 6 2 2" xfId="3028"/>
    <cellStyle name="Normal 8 2 2 6 2 2 2" xfId="6719"/>
    <cellStyle name="Normal 8 2 2 6 2 2 2 2" xfId="26055"/>
    <cellStyle name="Normal 8 2 2 6 2 2 3" xfId="10643"/>
    <cellStyle name="Normal 8 2 2 6 2 2 3 2" xfId="29972"/>
    <cellStyle name="Normal 8 2 2 6 2 2 4" xfId="14444"/>
    <cellStyle name="Normal 8 2 2 6 2 2 4 2" xfId="33773"/>
    <cellStyle name="Normal 8 2 2 6 2 2 5" xfId="18191"/>
    <cellStyle name="Normal 8 2 2 6 2 2 5 2" xfId="37472"/>
    <cellStyle name="Normal 8 2 2 6 2 2 6" xfId="22368"/>
    <cellStyle name="Normal 8 2 2 6 2 3" xfId="6718"/>
    <cellStyle name="Normal 8 2 2 6 2 3 2" xfId="26054"/>
    <cellStyle name="Normal 8 2 2 6 2 4" xfId="10642"/>
    <cellStyle name="Normal 8 2 2 6 2 4 2" xfId="29971"/>
    <cellStyle name="Normal 8 2 2 6 2 5" xfId="14443"/>
    <cellStyle name="Normal 8 2 2 6 2 5 2" xfId="33772"/>
    <cellStyle name="Normal 8 2 2 6 2 6" xfId="18190"/>
    <cellStyle name="Normal 8 2 2 6 2 6 2" xfId="37471"/>
    <cellStyle name="Normal 8 2 2 6 2 7" xfId="22367"/>
    <cellStyle name="Normal 8 2 2 6 3" xfId="3029"/>
    <cellStyle name="Normal 8 2 2 6 3 2" xfId="6720"/>
    <cellStyle name="Normal 8 2 2 6 3 2 2" xfId="26056"/>
    <cellStyle name="Normal 8 2 2 6 3 3" xfId="10644"/>
    <cellStyle name="Normal 8 2 2 6 3 3 2" xfId="29973"/>
    <cellStyle name="Normal 8 2 2 6 3 4" xfId="14445"/>
    <cellStyle name="Normal 8 2 2 6 3 4 2" xfId="33774"/>
    <cellStyle name="Normal 8 2 2 6 3 5" xfId="18192"/>
    <cellStyle name="Normal 8 2 2 6 3 5 2" xfId="37473"/>
    <cellStyle name="Normal 8 2 2 6 3 6" xfId="22369"/>
    <cellStyle name="Normal 8 2 2 6 4" xfId="6717"/>
    <cellStyle name="Normal 8 2 2 6 4 2" xfId="26053"/>
    <cellStyle name="Normal 8 2 2 6 5" xfId="10641"/>
    <cellStyle name="Normal 8 2 2 6 5 2" xfId="29970"/>
    <cellStyle name="Normal 8 2 2 6 6" xfId="14442"/>
    <cellStyle name="Normal 8 2 2 6 6 2" xfId="33771"/>
    <cellStyle name="Normal 8 2 2 6 7" xfId="18189"/>
    <cellStyle name="Normal 8 2 2 6 7 2" xfId="37470"/>
    <cellStyle name="Normal 8 2 2 6 8" xfId="22366"/>
    <cellStyle name="Normal 8 2 2 7" xfId="3030"/>
    <cellStyle name="Normal 8 2 2 7 2" xfId="3031"/>
    <cellStyle name="Normal 8 2 2 7 2 2" xfId="3032"/>
    <cellStyle name="Normal 8 2 2 7 2 2 2" xfId="6723"/>
    <cellStyle name="Normal 8 2 2 7 2 2 2 2" xfId="26059"/>
    <cellStyle name="Normal 8 2 2 7 2 2 3" xfId="10647"/>
    <cellStyle name="Normal 8 2 2 7 2 2 3 2" xfId="29976"/>
    <cellStyle name="Normal 8 2 2 7 2 2 4" xfId="14448"/>
    <cellStyle name="Normal 8 2 2 7 2 2 4 2" xfId="33777"/>
    <cellStyle name="Normal 8 2 2 7 2 2 5" xfId="18195"/>
    <cellStyle name="Normal 8 2 2 7 2 2 5 2" xfId="37476"/>
    <cellStyle name="Normal 8 2 2 7 2 2 6" xfId="22372"/>
    <cellStyle name="Normal 8 2 2 7 2 3" xfId="6722"/>
    <cellStyle name="Normal 8 2 2 7 2 3 2" xfId="26058"/>
    <cellStyle name="Normal 8 2 2 7 2 4" xfId="10646"/>
    <cellStyle name="Normal 8 2 2 7 2 4 2" xfId="29975"/>
    <cellStyle name="Normal 8 2 2 7 2 5" xfId="14447"/>
    <cellStyle name="Normal 8 2 2 7 2 5 2" xfId="33776"/>
    <cellStyle name="Normal 8 2 2 7 2 6" xfId="18194"/>
    <cellStyle name="Normal 8 2 2 7 2 6 2" xfId="37475"/>
    <cellStyle name="Normal 8 2 2 7 2 7" xfId="22371"/>
    <cellStyle name="Normal 8 2 2 7 3" xfId="3033"/>
    <cellStyle name="Normal 8 2 2 7 3 2" xfId="6724"/>
    <cellStyle name="Normal 8 2 2 7 3 2 2" xfId="26060"/>
    <cellStyle name="Normal 8 2 2 7 3 3" xfId="10648"/>
    <cellStyle name="Normal 8 2 2 7 3 3 2" xfId="29977"/>
    <cellStyle name="Normal 8 2 2 7 3 4" xfId="14449"/>
    <cellStyle name="Normal 8 2 2 7 3 4 2" xfId="33778"/>
    <cellStyle name="Normal 8 2 2 7 3 5" xfId="18196"/>
    <cellStyle name="Normal 8 2 2 7 3 5 2" xfId="37477"/>
    <cellStyle name="Normal 8 2 2 7 3 6" xfId="22373"/>
    <cellStyle name="Normal 8 2 2 7 4" xfId="6721"/>
    <cellStyle name="Normal 8 2 2 7 4 2" xfId="26057"/>
    <cellStyle name="Normal 8 2 2 7 5" xfId="10645"/>
    <cellStyle name="Normal 8 2 2 7 5 2" xfId="29974"/>
    <cellStyle name="Normal 8 2 2 7 6" xfId="14446"/>
    <cellStyle name="Normal 8 2 2 7 6 2" xfId="33775"/>
    <cellStyle name="Normal 8 2 2 7 7" xfId="18193"/>
    <cellStyle name="Normal 8 2 2 7 7 2" xfId="37474"/>
    <cellStyle name="Normal 8 2 2 7 8" xfId="22370"/>
    <cellStyle name="Normal 8 2 2 8" xfId="3034"/>
    <cellStyle name="Normal 8 2 2 8 2" xfId="3035"/>
    <cellStyle name="Normal 8 2 2 8 2 2" xfId="6726"/>
    <cellStyle name="Normal 8 2 2 8 2 2 2" xfId="26062"/>
    <cellStyle name="Normal 8 2 2 8 2 3" xfId="10650"/>
    <cellStyle name="Normal 8 2 2 8 2 3 2" xfId="29979"/>
    <cellStyle name="Normal 8 2 2 8 2 4" xfId="14451"/>
    <cellStyle name="Normal 8 2 2 8 2 4 2" xfId="33780"/>
    <cellStyle name="Normal 8 2 2 8 2 5" xfId="18198"/>
    <cellStyle name="Normal 8 2 2 8 2 5 2" xfId="37479"/>
    <cellStyle name="Normal 8 2 2 8 2 6" xfId="22375"/>
    <cellStyle name="Normal 8 2 2 8 3" xfId="6725"/>
    <cellStyle name="Normal 8 2 2 8 3 2" xfId="26061"/>
    <cellStyle name="Normal 8 2 2 8 4" xfId="10649"/>
    <cellStyle name="Normal 8 2 2 8 4 2" xfId="29978"/>
    <cellStyle name="Normal 8 2 2 8 5" xfId="14450"/>
    <cellStyle name="Normal 8 2 2 8 5 2" xfId="33779"/>
    <cellStyle name="Normal 8 2 2 8 6" xfId="18197"/>
    <cellStyle name="Normal 8 2 2 8 6 2" xfId="37478"/>
    <cellStyle name="Normal 8 2 2 8 7" xfId="22374"/>
    <cellStyle name="Normal 8 2 2 9" xfId="3036"/>
    <cellStyle name="Normal 8 2 2 9 2" xfId="6727"/>
    <cellStyle name="Normal 8 2 2 9 2 2" xfId="26063"/>
    <cellStyle name="Normal 8 2 2 9 3" xfId="10651"/>
    <cellStyle name="Normal 8 2 2 9 3 2" xfId="29980"/>
    <cellStyle name="Normal 8 2 2 9 4" xfId="14452"/>
    <cellStyle name="Normal 8 2 2 9 4 2" xfId="33781"/>
    <cellStyle name="Normal 8 2 2 9 5" xfId="18199"/>
    <cellStyle name="Normal 8 2 2 9 5 2" xfId="37480"/>
    <cellStyle name="Normal 8 2 2 9 6" xfId="22376"/>
    <cellStyle name="Normal 8 2 3" xfId="260"/>
    <cellStyle name="Normal 8 2 3 10" xfId="18200"/>
    <cellStyle name="Normal 8 2 3 10 2" xfId="37481"/>
    <cellStyle name="Normal 8 2 3 11" xfId="19629"/>
    <cellStyle name="Normal 8 2 3 2" xfId="509"/>
    <cellStyle name="Normal 8 2 3 2 2" xfId="3037"/>
    <cellStyle name="Normal 8 2 3 2 2 2" xfId="3038"/>
    <cellStyle name="Normal 8 2 3 2 2 2 2" xfId="6731"/>
    <cellStyle name="Normal 8 2 3 2 2 2 2 2" xfId="26067"/>
    <cellStyle name="Normal 8 2 3 2 2 2 3" xfId="10653"/>
    <cellStyle name="Normal 8 2 3 2 2 2 3 2" xfId="29982"/>
    <cellStyle name="Normal 8 2 3 2 2 2 4" xfId="14454"/>
    <cellStyle name="Normal 8 2 3 2 2 2 4 2" xfId="33783"/>
    <cellStyle name="Normal 8 2 3 2 2 2 5" xfId="18203"/>
    <cellStyle name="Normal 8 2 3 2 2 2 5 2" xfId="37484"/>
    <cellStyle name="Normal 8 2 3 2 2 2 6" xfId="22378"/>
    <cellStyle name="Normal 8 2 3 2 2 3" xfId="6730"/>
    <cellStyle name="Normal 8 2 3 2 2 3 2" xfId="26066"/>
    <cellStyle name="Normal 8 2 3 2 2 4" xfId="10652"/>
    <cellStyle name="Normal 8 2 3 2 2 4 2" xfId="29981"/>
    <cellStyle name="Normal 8 2 3 2 2 5" xfId="14453"/>
    <cellStyle name="Normal 8 2 3 2 2 5 2" xfId="33782"/>
    <cellStyle name="Normal 8 2 3 2 2 6" xfId="18202"/>
    <cellStyle name="Normal 8 2 3 2 2 6 2" xfId="37483"/>
    <cellStyle name="Normal 8 2 3 2 2 7" xfId="22377"/>
    <cellStyle name="Normal 8 2 3 2 3" xfId="3039"/>
    <cellStyle name="Normal 8 2 3 2 3 2" xfId="6732"/>
    <cellStyle name="Normal 8 2 3 2 3 2 2" xfId="26068"/>
    <cellStyle name="Normal 8 2 3 2 3 3" xfId="10654"/>
    <cellStyle name="Normal 8 2 3 2 3 3 2" xfId="29983"/>
    <cellStyle name="Normal 8 2 3 2 3 4" xfId="14455"/>
    <cellStyle name="Normal 8 2 3 2 3 4 2" xfId="33784"/>
    <cellStyle name="Normal 8 2 3 2 3 5" xfId="18204"/>
    <cellStyle name="Normal 8 2 3 2 3 5 2" xfId="37485"/>
    <cellStyle name="Normal 8 2 3 2 3 6" xfId="22379"/>
    <cellStyle name="Normal 8 2 3 2 4" xfId="6729"/>
    <cellStyle name="Normal 8 2 3 2 4 2" xfId="26065"/>
    <cellStyle name="Normal 8 2 3 2 5" xfId="8126"/>
    <cellStyle name="Normal 8 2 3 2 5 2" xfId="27455"/>
    <cellStyle name="Normal 8 2 3 2 6" xfId="11927"/>
    <cellStyle name="Normal 8 2 3 2 6 2" xfId="31256"/>
    <cellStyle name="Normal 8 2 3 2 7" xfId="18201"/>
    <cellStyle name="Normal 8 2 3 2 7 2" xfId="37482"/>
    <cellStyle name="Normal 8 2 3 2 8" xfId="19851"/>
    <cellStyle name="Normal 8 2 3 3" xfId="3040"/>
    <cellStyle name="Normal 8 2 3 3 2" xfId="3041"/>
    <cellStyle name="Normal 8 2 3 3 2 2" xfId="3042"/>
    <cellStyle name="Normal 8 2 3 3 2 2 2" xfId="6735"/>
    <cellStyle name="Normal 8 2 3 3 2 2 2 2" xfId="26071"/>
    <cellStyle name="Normal 8 2 3 3 2 2 3" xfId="10657"/>
    <cellStyle name="Normal 8 2 3 3 2 2 3 2" xfId="29986"/>
    <cellStyle name="Normal 8 2 3 3 2 2 4" xfId="14458"/>
    <cellStyle name="Normal 8 2 3 3 2 2 4 2" xfId="33787"/>
    <cellStyle name="Normal 8 2 3 3 2 2 5" xfId="18207"/>
    <cellStyle name="Normal 8 2 3 3 2 2 5 2" xfId="37488"/>
    <cellStyle name="Normal 8 2 3 3 2 2 6" xfId="22382"/>
    <cellStyle name="Normal 8 2 3 3 2 3" xfId="6734"/>
    <cellStyle name="Normal 8 2 3 3 2 3 2" xfId="26070"/>
    <cellStyle name="Normal 8 2 3 3 2 4" xfId="10656"/>
    <cellStyle name="Normal 8 2 3 3 2 4 2" xfId="29985"/>
    <cellStyle name="Normal 8 2 3 3 2 5" xfId="14457"/>
    <cellStyle name="Normal 8 2 3 3 2 5 2" xfId="33786"/>
    <cellStyle name="Normal 8 2 3 3 2 6" xfId="18206"/>
    <cellStyle name="Normal 8 2 3 3 2 6 2" xfId="37487"/>
    <cellStyle name="Normal 8 2 3 3 2 7" xfId="22381"/>
    <cellStyle name="Normal 8 2 3 3 3" xfId="3043"/>
    <cellStyle name="Normal 8 2 3 3 3 2" xfId="6736"/>
    <cellStyle name="Normal 8 2 3 3 3 2 2" xfId="26072"/>
    <cellStyle name="Normal 8 2 3 3 3 3" xfId="10658"/>
    <cellStyle name="Normal 8 2 3 3 3 3 2" xfId="29987"/>
    <cellStyle name="Normal 8 2 3 3 3 4" xfId="14459"/>
    <cellStyle name="Normal 8 2 3 3 3 4 2" xfId="33788"/>
    <cellStyle name="Normal 8 2 3 3 3 5" xfId="18208"/>
    <cellStyle name="Normal 8 2 3 3 3 5 2" xfId="37489"/>
    <cellStyle name="Normal 8 2 3 3 3 6" xfId="22383"/>
    <cellStyle name="Normal 8 2 3 3 4" xfId="6733"/>
    <cellStyle name="Normal 8 2 3 3 4 2" xfId="26069"/>
    <cellStyle name="Normal 8 2 3 3 5" xfId="10655"/>
    <cellStyle name="Normal 8 2 3 3 5 2" xfId="29984"/>
    <cellStyle name="Normal 8 2 3 3 6" xfId="14456"/>
    <cellStyle name="Normal 8 2 3 3 6 2" xfId="33785"/>
    <cellStyle name="Normal 8 2 3 3 7" xfId="18205"/>
    <cellStyle name="Normal 8 2 3 3 7 2" xfId="37486"/>
    <cellStyle name="Normal 8 2 3 3 8" xfId="22380"/>
    <cellStyle name="Normal 8 2 3 4" xfId="3044"/>
    <cellStyle name="Normal 8 2 3 4 2" xfId="3045"/>
    <cellStyle name="Normal 8 2 3 4 2 2" xfId="3046"/>
    <cellStyle name="Normal 8 2 3 4 2 2 2" xfId="6739"/>
    <cellStyle name="Normal 8 2 3 4 2 2 2 2" xfId="26075"/>
    <cellStyle name="Normal 8 2 3 4 2 2 3" xfId="10661"/>
    <cellStyle name="Normal 8 2 3 4 2 2 3 2" xfId="29990"/>
    <cellStyle name="Normal 8 2 3 4 2 2 4" xfId="14462"/>
    <cellStyle name="Normal 8 2 3 4 2 2 4 2" xfId="33791"/>
    <cellStyle name="Normal 8 2 3 4 2 2 5" xfId="18211"/>
    <cellStyle name="Normal 8 2 3 4 2 2 5 2" xfId="37492"/>
    <cellStyle name="Normal 8 2 3 4 2 2 6" xfId="22386"/>
    <cellStyle name="Normal 8 2 3 4 2 3" xfId="6738"/>
    <cellStyle name="Normal 8 2 3 4 2 3 2" xfId="26074"/>
    <cellStyle name="Normal 8 2 3 4 2 4" xfId="10660"/>
    <cellStyle name="Normal 8 2 3 4 2 4 2" xfId="29989"/>
    <cellStyle name="Normal 8 2 3 4 2 5" xfId="14461"/>
    <cellStyle name="Normal 8 2 3 4 2 5 2" xfId="33790"/>
    <cellStyle name="Normal 8 2 3 4 2 6" xfId="18210"/>
    <cellStyle name="Normal 8 2 3 4 2 6 2" xfId="37491"/>
    <cellStyle name="Normal 8 2 3 4 2 7" xfId="22385"/>
    <cellStyle name="Normal 8 2 3 4 3" xfId="3047"/>
    <cellStyle name="Normal 8 2 3 4 3 2" xfId="6740"/>
    <cellStyle name="Normal 8 2 3 4 3 2 2" xfId="26076"/>
    <cellStyle name="Normal 8 2 3 4 3 3" xfId="10662"/>
    <cellStyle name="Normal 8 2 3 4 3 3 2" xfId="29991"/>
    <cellStyle name="Normal 8 2 3 4 3 4" xfId="14463"/>
    <cellStyle name="Normal 8 2 3 4 3 4 2" xfId="33792"/>
    <cellStyle name="Normal 8 2 3 4 3 5" xfId="18212"/>
    <cellStyle name="Normal 8 2 3 4 3 5 2" xfId="37493"/>
    <cellStyle name="Normal 8 2 3 4 3 6" xfId="22387"/>
    <cellStyle name="Normal 8 2 3 4 4" xfId="6737"/>
    <cellStyle name="Normal 8 2 3 4 4 2" xfId="26073"/>
    <cellStyle name="Normal 8 2 3 4 5" xfId="10659"/>
    <cellStyle name="Normal 8 2 3 4 5 2" xfId="29988"/>
    <cellStyle name="Normal 8 2 3 4 6" xfId="14460"/>
    <cellStyle name="Normal 8 2 3 4 6 2" xfId="33789"/>
    <cellStyle name="Normal 8 2 3 4 7" xfId="18209"/>
    <cellStyle name="Normal 8 2 3 4 7 2" xfId="37490"/>
    <cellStyle name="Normal 8 2 3 4 8" xfId="22384"/>
    <cellStyle name="Normal 8 2 3 5" xfId="3048"/>
    <cellStyle name="Normal 8 2 3 5 2" xfId="3049"/>
    <cellStyle name="Normal 8 2 3 5 2 2" xfId="6742"/>
    <cellStyle name="Normal 8 2 3 5 2 2 2" xfId="26078"/>
    <cellStyle name="Normal 8 2 3 5 2 3" xfId="10664"/>
    <cellStyle name="Normal 8 2 3 5 2 3 2" xfId="29993"/>
    <cellStyle name="Normal 8 2 3 5 2 4" xfId="14465"/>
    <cellStyle name="Normal 8 2 3 5 2 4 2" xfId="33794"/>
    <cellStyle name="Normal 8 2 3 5 2 5" xfId="18214"/>
    <cellStyle name="Normal 8 2 3 5 2 5 2" xfId="37495"/>
    <cellStyle name="Normal 8 2 3 5 2 6" xfId="22389"/>
    <cellStyle name="Normal 8 2 3 5 3" xfId="6741"/>
    <cellStyle name="Normal 8 2 3 5 3 2" xfId="26077"/>
    <cellStyle name="Normal 8 2 3 5 4" xfId="10663"/>
    <cellStyle name="Normal 8 2 3 5 4 2" xfId="29992"/>
    <cellStyle name="Normal 8 2 3 5 5" xfId="14464"/>
    <cellStyle name="Normal 8 2 3 5 5 2" xfId="33793"/>
    <cellStyle name="Normal 8 2 3 5 6" xfId="18213"/>
    <cellStyle name="Normal 8 2 3 5 6 2" xfId="37494"/>
    <cellStyle name="Normal 8 2 3 5 7" xfId="22388"/>
    <cellStyle name="Normal 8 2 3 6" xfId="3050"/>
    <cellStyle name="Normal 8 2 3 6 2" xfId="6743"/>
    <cellStyle name="Normal 8 2 3 6 2 2" xfId="26079"/>
    <cellStyle name="Normal 8 2 3 6 3" xfId="10665"/>
    <cellStyle name="Normal 8 2 3 6 3 2" xfId="29994"/>
    <cellStyle name="Normal 8 2 3 6 4" xfId="14466"/>
    <cellStyle name="Normal 8 2 3 6 4 2" xfId="33795"/>
    <cellStyle name="Normal 8 2 3 6 5" xfId="18215"/>
    <cellStyle name="Normal 8 2 3 6 5 2" xfId="37496"/>
    <cellStyle name="Normal 8 2 3 6 6" xfId="22390"/>
    <cellStyle name="Normal 8 2 3 7" xfId="6728"/>
    <cellStyle name="Normal 8 2 3 7 2" xfId="26064"/>
    <cellStyle name="Normal 8 2 3 8" xfId="7904"/>
    <cellStyle name="Normal 8 2 3 8 2" xfId="27233"/>
    <cellStyle name="Normal 8 2 3 9" xfId="11705"/>
    <cellStyle name="Normal 8 2 3 9 2" xfId="31034"/>
    <cellStyle name="Normal 8 2 4" xfId="186"/>
    <cellStyle name="Normal 8 2 4 10" xfId="18216"/>
    <cellStyle name="Normal 8 2 4 10 2" xfId="37497"/>
    <cellStyle name="Normal 8 2 4 11" xfId="19556"/>
    <cellStyle name="Normal 8 2 4 2" xfId="436"/>
    <cellStyle name="Normal 8 2 4 2 2" xfId="3051"/>
    <cellStyle name="Normal 8 2 4 2 2 2" xfId="3052"/>
    <cellStyle name="Normal 8 2 4 2 2 2 2" xfId="6747"/>
    <cellStyle name="Normal 8 2 4 2 2 2 2 2" xfId="26083"/>
    <cellStyle name="Normal 8 2 4 2 2 2 3" xfId="10667"/>
    <cellStyle name="Normal 8 2 4 2 2 2 3 2" xfId="29996"/>
    <cellStyle name="Normal 8 2 4 2 2 2 4" xfId="14468"/>
    <cellStyle name="Normal 8 2 4 2 2 2 4 2" xfId="33797"/>
    <cellStyle name="Normal 8 2 4 2 2 2 5" xfId="18219"/>
    <cellStyle name="Normal 8 2 4 2 2 2 5 2" xfId="37500"/>
    <cellStyle name="Normal 8 2 4 2 2 2 6" xfId="22392"/>
    <cellStyle name="Normal 8 2 4 2 2 3" xfId="6746"/>
    <cellStyle name="Normal 8 2 4 2 2 3 2" xfId="26082"/>
    <cellStyle name="Normal 8 2 4 2 2 4" xfId="10666"/>
    <cellStyle name="Normal 8 2 4 2 2 4 2" xfId="29995"/>
    <cellStyle name="Normal 8 2 4 2 2 5" xfId="14467"/>
    <cellStyle name="Normal 8 2 4 2 2 5 2" xfId="33796"/>
    <cellStyle name="Normal 8 2 4 2 2 6" xfId="18218"/>
    <cellStyle name="Normal 8 2 4 2 2 6 2" xfId="37499"/>
    <cellStyle name="Normal 8 2 4 2 2 7" xfId="22391"/>
    <cellStyle name="Normal 8 2 4 2 3" xfId="3053"/>
    <cellStyle name="Normal 8 2 4 2 3 2" xfId="6748"/>
    <cellStyle name="Normal 8 2 4 2 3 2 2" xfId="26084"/>
    <cellStyle name="Normal 8 2 4 2 3 3" xfId="10668"/>
    <cellStyle name="Normal 8 2 4 2 3 3 2" xfId="29997"/>
    <cellStyle name="Normal 8 2 4 2 3 4" xfId="14469"/>
    <cellStyle name="Normal 8 2 4 2 3 4 2" xfId="33798"/>
    <cellStyle name="Normal 8 2 4 2 3 5" xfId="18220"/>
    <cellStyle name="Normal 8 2 4 2 3 5 2" xfId="37501"/>
    <cellStyle name="Normal 8 2 4 2 3 6" xfId="22393"/>
    <cellStyle name="Normal 8 2 4 2 4" xfId="6745"/>
    <cellStyle name="Normal 8 2 4 2 4 2" xfId="26081"/>
    <cellStyle name="Normal 8 2 4 2 5" xfId="8053"/>
    <cellStyle name="Normal 8 2 4 2 5 2" xfId="27382"/>
    <cellStyle name="Normal 8 2 4 2 6" xfId="11854"/>
    <cellStyle name="Normal 8 2 4 2 6 2" xfId="31183"/>
    <cellStyle name="Normal 8 2 4 2 7" xfId="18217"/>
    <cellStyle name="Normal 8 2 4 2 7 2" xfId="37498"/>
    <cellStyle name="Normal 8 2 4 2 8" xfId="19778"/>
    <cellStyle name="Normal 8 2 4 3" xfId="3054"/>
    <cellStyle name="Normal 8 2 4 3 2" xfId="3055"/>
    <cellStyle name="Normal 8 2 4 3 2 2" xfId="3056"/>
    <cellStyle name="Normal 8 2 4 3 2 2 2" xfId="6751"/>
    <cellStyle name="Normal 8 2 4 3 2 2 2 2" xfId="26087"/>
    <cellStyle name="Normal 8 2 4 3 2 2 3" xfId="10671"/>
    <cellStyle name="Normal 8 2 4 3 2 2 3 2" xfId="30000"/>
    <cellStyle name="Normal 8 2 4 3 2 2 4" xfId="14472"/>
    <cellStyle name="Normal 8 2 4 3 2 2 4 2" xfId="33801"/>
    <cellStyle name="Normal 8 2 4 3 2 2 5" xfId="18223"/>
    <cellStyle name="Normal 8 2 4 3 2 2 5 2" xfId="37504"/>
    <cellStyle name="Normal 8 2 4 3 2 2 6" xfId="22396"/>
    <cellStyle name="Normal 8 2 4 3 2 3" xfId="6750"/>
    <cellStyle name="Normal 8 2 4 3 2 3 2" xfId="26086"/>
    <cellStyle name="Normal 8 2 4 3 2 4" xfId="10670"/>
    <cellStyle name="Normal 8 2 4 3 2 4 2" xfId="29999"/>
    <cellStyle name="Normal 8 2 4 3 2 5" xfId="14471"/>
    <cellStyle name="Normal 8 2 4 3 2 5 2" xfId="33800"/>
    <cellStyle name="Normal 8 2 4 3 2 6" xfId="18222"/>
    <cellStyle name="Normal 8 2 4 3 2 6 2" xfId="37503"/>
    <cellStyle name="Normal 8 2 4 3 2 7" xfId="22395"/>
    <cellStyle name="Normal 8 2 4 3 3" xfId="3057"/>
    <cellStyle name="Normal 8 2 4 3 3 2" xfId="6752"/>
    <cellStyle name="Normal 8 2 4 3 3 2 2" xfId="26088"/>
    <cellStyle name="Normal 8 2 4 3 3 3" xfId="10672"/>
    <cellStyle name="Normal 8 2 4 3 3 3 2" xfId="30001"/>
    <cellStyle name="Normal 8 2 4 3 3 4" xfId="14473"/>
    <cellStyle name="Normal 8 2 4 3 3 4 2" xfId="33802"/>
    <cellStyle name="Normal 8 2 4 3 3 5" xfId="18224"/>
    <cellStyle name="Normal 8 2 4 3 3 5 2" xfId="37505"/>
    <cellStyle name="Normal 8 2 4 3 3 6" xfId="22397"/>
    <cellStyle name="Normal 8 2 4 3 4" xfId="6749"/>
    <cellStyle name="Normal 8 2 4 3 4 2" xfId="26085"/>
    <cellStyle name="Normal 8 2 4 3 5" xfId="10669"/>
    <cellStyle name="Normal 8 2 4 3 5 2" xfId="29998"/>
    <cellStyle name="Normal 8 2 4 3 6" xfId="14470"/>
    <cellStyle name="Normal 8 2 4 3 6 2" xfId="33799"/>
    <cellStyle name="Normal 8 2 4 3 7" xfId="18221"/>
    <cellStyle name="Normal 8 2 4 3 7 2" xfId="37502"/>
    <cellStyle name="Normal 8 2 4 3 8" xfId="22394"/>
    <cellStyle name="Normal 8 2 4 4" xfId="3058"/>
    <cellStyle name="Normal 8 2 4 4 2" xfId="3059"/>
    <cellStyle name="Normal 8 2 4 4 2 2" xfId="3060"/>
    <cellStyle name="Normal 8 2 4 4 2 2 2" xfId="6755"/>
    <cellStyle name="Normal 8 2 4 4 2 2 2 2" xfId="26091"/>
    <cellStyle name="Normal 8 2 4 4 2 2 3" xfId="10675"/>
    <cellStyle name="Normal 8 2 4 4 2 2 3 2" xfId="30004"/>
    <cellStyle name="Normal 8 2 4 4 2 2 4" xfId="14476"/>
    <cellStyle name="Normal 8 2 4 4 2 2 4 2" xfId="33805"/>
    <cellStyle name="Normal 8 2 4 4 2 2 5" xfId="18227"/>
    <cellStyle name="Normal 8 2 4 4 2 2 5 2" xfId="37508"/>
    <cellStyle name="Normal 8 2 4 4 2 2 6" xfId="22400"/>
    <cellStyle name="Normal 8 2 4 4 2 3" xfId="6754"/>
    <cellStyle name="Normal 8 2 4 4 2 3 2" xfId="26090"/>
    <cellStyle name="Normal 8 2 4 4 2 4" xfId="10674"/>
    <cellStyle name="Normal 8 2 4 4 2 4 2" xfId="30003"/>
    <cellStyle name="Normal 8 2 4 4 2 5" xfId="14475"/>
    <cellStyle name="Normal 8 2 4 4 2 5 2" xfId="33804"/>
    <cellStyle name="Normal 8 2 4 4 2 6" xfId="18226"/>
    <cellStyle name="Normal 8 2 4 4 2 6 2" xfId="37507"/>
    <cellStyle name="Normal 8 2 4 4 2 7" xfId="22399"/>
    <cellStyle name="Normal 8 2 4 4 3" xfId="3061"/>
    <cellStyle name="Normal 8 2 4 4 3 2" xfId="6756"/>
    <cellStyle name="Normal 8 2 4 4 3 2 2" xfId="26092"/>
    <cellStyle name="Normal 8 2 4 4 3 3" xfId="10676"/>
    <cellStyle name="Normal 8 2 4 4 3 3 2" xfId="30005"/>
    <cellStyle name="Normal 8 2 4 4 3 4" xfId="14477"/>
    <cellStyle name="Normal 8 2 4 4 3 4 2" xfId="33806"/>
    <cellStyle name="Normal 8 2 4 4 3 5" xfId="18228"/>
    <cellStyle name="Normal 8 2 4 4 3 5 2" xfId="37509"/>
    <cellStyle name="Normal 8 2 4 4 3 6" xfId="22401"/>
    <cellStyle name="Normal 8 2 4 4 4" xfId="6753"/>
    <cellStyle name="Normal 8 2 4 4 4 2" xfId="26089"/>
    <cellStyle name="Normal 8 2 4 4 5" xfId="10673"/>
    <cellStyle name="Normal 8 2 4 4 5 2" xfId="30002"/>
    <cellStyle name="Normal 8 2 4 4 6" xfId="14474"/>
    <cellStyle name="Normal 8 2 4 4 6 2" xfId="33803"/>
    <cellStyle name="Normal 8 2 4 4 7" xfId="18225"/>
    <cellStyle name="Normal 8 2 4 4 7 2" xfId="37506"/>
    <cellStyle name="Normal 8 2 4 4 8" xfId="22398"/>
    <cellStyle name="Normal 8 2 4 5" xfId="3062"/>
    <cellStyle name="Normal 8 2 4 5 2" xfId="3063"/>
    <cellStyle name="Normal 8 2 4 5 2 2" xfId="6758"/>
    <cellStyle name="Normal 8 2 4 5 2 2 2" xfId="26094"/>
    <cellStyle name="Normal 8 2 4 5 2 3" xfId="10678"/>
    <cellStyle name="Normal 8 2 4 5 2 3 2" xfId="30007"/>
    <cellStyle name="Normal 8 2 4 5 2 4" xfId="14479"/>
    <cellStyle name="Normal 8 2 4 5 2 4 2" xfId="33808"/>
    <cellStyle name="Normal 8 2 4 5 2 5" xfId="18230"/>
    <cellStyle name="Normal 8 2 4 5 2 5 2" xfId="37511"/>
    <cellStyle name="Normal 8 2 4 5 2 6" xfId="22403"/>
    <cellStyle name="Normal 8 2 4 5 3" xfId="6757"/>
    <cellStyle name="Normal 8 2 4 5 3 2" xfId="26093"/>
    <cellStyle name="Normal 8 2 4 5 4" xfId="10677"/>
    <cellStyle name="Normal 8 2 4 5 4 2" xfId="30006"/>
    <cellStyle name="Normal 8 2 4 5 5" xfId="14478"/>
    <cellStyle name="Normal 8 2 4 5 5 2" xfId="33807"/>
    <cellStyle name="Normal 8 2 4 5 6" xfId="18229"/>
    <cellStyle name="Normal 8 2 4 5 6 2" xfId="37510"/>
    <cellStyle name="Normal 8 2 4 5 7" xfId="22402"/>
    <cellStyle name="Normal 8 2 4 6" xfId="3064"/>
    <cellStyle name="Normal 8 2 4 6 2" xfId="6759"/>
    <cellStyle name="Normal 8 2 4 6 2 2" xfId="26095"/>
    <cellStyle name="Normal 8 2 4 6 3" xfId="10679"/>
    <cellStyle name="Normal 8 2 4 6 3 2" xfId="30008"/>
    <cellStyle name="Normal 8 2 4 6 4" xfId="14480"/>
    <cellStyle name="Normal 8 2 4 6 4 2" xfId="33809"/>
    <cellStyle name="Normal 8 2 4 6 5" xfId="18231"/>
    <cellStyle name="Normal 8 2 4 6 5 2" xfId="37512"/>
    <cellStyle name="Normal 8 2 4 6 6" xfId="22404"/>
    <cellStyle name="Normal 8 2 4 7" xfId="6744"/>
    <cellStyle name="Normal 8 2 4 7 2" xfId="26080"/>
    <cellStyle name="Normal 8 2 4 8" xfId="7831"/>
    <cellStyle name="Normal 8 2 4 8 2" xfId="27160"/>
    <cellStyle name="Normal 8 2 4 9" xfId="11632"/>
    <cellStyle name="Normal 8 2 4 9 2" xfId="30961"/>
    <cellStyle name="Normal 8 2 5" xfId="363"/>
    <cellStyle name="Normal 8 2 5 2" xfId="3065"/>
    <cellStyle name="Normal 8 2 5 2 2" xfId="3066"/>
    <cellStyle name="Normal 8 2 5 2 2 2" xfId="6762"/>
    <cellStyle name="Normal 8 2 5 2 2 2 2" xfId="26098"/>
    <cellStyle name="Normal 8 2 5 2 2 3" xfId="10681"/>
    <cellStyle name="Normal 8 2 5 2 2 3 2" xfId="30010"/>
    <cellStyle name="Normal 8 2 5 2 2 4" xfId="14482"/>
    <cellStyle name="Normal 8 2 5 2 2 4 2" xfId="33811"/>
    <cellStyle name="Normal 8 2 5 2 2 5" xfId="18234"/>
    <cellStyle name="Normal 8 2 5 2 2 5 2" xfId="37515"/>
    <cellStyle name="Normal 8 2 5 2 2 6" xfId="22406"/>
    <cellStyle name="Normal 8 2 5 2 3" xfId="6761"/>
    <cellStyle name="Normal 8 2 5 2 3 2" xfId="26097"/>
    <cellStyle name="Normal 8 2 5 2 4" xfId="10680"/>
    <cellStyle name="Normal 8 2 5 2 4 2" xfId="30009"/>
    <cellStyle name="Normal 8 2 5 2 5" xfId="14481"/>
    <cellStyle name="Normal 8 2 5 2 5 2" xfId="33810"/>
    <cellStyle name="Normal 8 2 5 2 6" xfId="18233"/>
    <cellStyle name="Normal 8 2 5 2 6 2" xfId="37514"/>
    <cellStyle name="Normal 8 2 5 2 7" xfId="22405"/>
    <cellStyle name="Normal 8 2 5 3" xfId="3067"/>
    <cellStyle name="Normal 8 2 5 3 2" xfId="6763"/>
    <cellStyle name="Normal 8 2 5 3 2 2" xfId="26099"/>
    <cellStyle name="Normal 8 2 5 3 3" xfId="10682"/>
    <cellStyle name="Normal 8 2 5 3 3 2" xfId="30011"/>
    <cellStyle name="Normal 8 2 5 3 4" xfId="14483"/>
    <cellStyle name="Normal 8 2 5 3 4 2" xfId="33812"/>
    <cellStyle name="Normal 8 2 5 3 5" xfId="18235"/>
    <cellStyle name="Normal 8 2 5 3 5 2" xfId="37516"/>
    <cellStyle name="Normal 8 2 5 3 6" xfId="22407"/>
    <cellStyle name="Normal 8 2 5 4" xfId="6760"/>
    <cellStyle name="Normal 8 2 5 4 2" xfId="26096"/>
    <cellStyle name="Normal 8 2 5 5" xfId="7980"/>
    <cellStyle name="Normal 8 2 5 5 2" xfId="27309"/>
    <cellStyle name="Normal 8 2 5 6" xfId="11781"/>
    <cellStyle name="Normal 8 2 5 6 2" xfId="31110"/>
    <cellStyle name="Normal 8 2 5 7" xfId="18232"/>
    <cellStyle name="Normal 8 2 5 7 2" xfId="37513"/>
    <cellStyle name="Normal 8 2 5 8" xfId="19705"/>
    <cellStyle name="Normal 8 2 6" xfId="3068"/>
    <cellStyle name="Normal 8 2 6 2" xfId="3069"/>
    <cellStyle name="Normal 8 2 6 2 2" xfId="3070"/>
    <cellStyle name="Normal 8 2 6 2 2 2" xfId="6766"/>
    <cellStyle name="Normal 8 2 6 2 2 2 2" xfId="26102"/>
    <cellStyle name="Normal 8 2 6 2 2 3" xfId="10685"/>
    <cellStyle name="Normal 8 2 6 2 2 3 2" xfId="30014"/>
    <cellStyle name="Normal 8 2 6 2 2 4" xfId="14486"/>
    <cellStyle name="Normal 8 2 6 2 2 4 2" xfId="33815"/>
    <cellStyle name="Normal 8 2 6 2 2 5" xfId="18238"/>
    <cellStyle name="Normal 8 2 6 2 2 5 2" xfId="37519"/>
    <cellStyle name="Normal 8 2 6 2 2 6" xfId="22410"/>
    <cellStyle name="Normal 8 2 6 2 3" xfId="6765"/>
    <cellStyle name="Normal 8 2 6 2 3 2" xfId="26101"/>
    <cellStyle name="Normal 8 2 6 2 4" xfId="10684"/>
    <cellStyle name="Normal 8 2 6 2 4 2" xfId="30013"/>
    <cellStyle name="Normal 8 2 6 2 5" xfId="14485"/>
    <cellStyle name="Normal 8 2 6 2 5 2" xfId="33814"/>
    <cellStyle name="Normal 8 2 6 2 6" xfId="18237"/>
    <cellStyle name="Normal 8 2 6 2 6 2" xfId="37518"/>
    <cellStyle name="Normal 8 2 6 2 7" xfId="22409"/>
    <cellStyle name="Normal 8 2 6 3" xfId="3071"/>
    <cellStyle name="Normal 8 2 6 3 2" xfId="6767"/>
    <cellStyle name="Normal 8 2 6 3 2 2" xfId="26103"/>
    <cellStyle name="Normal 8 2 6 3 3" xfId="10686"/>
    <cellStyle name="Normal 8 2 6 3 3 2" xfId="30015"/>
    <cellStyle name="Normal 8 2 6 3 4" xfId="14487"/>
    <cellStyle name="Normal 8 2 6 3 4 2" xfId="33816"/>
    <cellStyle name="Normal 8 2 6 3 5" xfId="18239"/>
    <cellStyle name="Normal 8 2 6 3 5 2" xfId="37520"/>
    <cellStyle name="Normal 8 2 6 3 6" xfId="22411"/>
    <cellStyle name="Normal 8 2 6 4" xfId="6764"/>
    <cellStyle name="Normal 8 2 6 4 2" xfId="26100"/>
    <cellStyle name="Normal 8 2 6 5" xfId="10683"/>
    <cellStyle name="Normal 8 2 6 5 2" xfId="30012"/>
    <cellStyle name="Normal 8 2 6 6" xfId="14484"/>
    <cellStyle name="Normal 8 2 6 6 2" xfId="33813"/>
    <cellStyle name="Normal 8 2 6 7" xfId="18236"/>
    <cellStyle name="Normal 8 2 6 7 2" xfId="37517"/>
    <cellStyle name="Normal 8 2 6 8" xfId="22408"/>
    <cellStyle name="Normal 8 2 7" xfId="3072"/>
    <cellStyle name="Normal 8 2 7 2" xfId="3073"/>
    <cellStyle name="Normal 8 2 7 2 2" xfId="3074"/>
    <cellStyle name="Normal 8 2 7 2 2 2" xfId="6770"/>
    <cellStyle name="Normal 8 2 7 2 2 2 2" xfId="26106"/>
    <cellStyle name="Normal 8 2 7 2 2 3" xfId="10689"/>
    <cellStyle name="Normal 8 2 7 2 2 3 2" xfId="30018"/>
    <cellStyle name="Normal 8 2 7 2 2 4" xfId="14490"/>
    <cellStyle name="Normal 8 2 7 2 2 4 2" xfId="33819"/>
    <cellStyle name="Normal 8 2 7 2 2 5" xfId="18242"/>
    <cellStyle name="Normal 8 2 7 2 2 5 2" xfId="37523"/>
    <cellStyle name="Normal 8 2 7 2 2 6" xfId="22414"/>
    <cellStyle name="Normal 8 2 7 2 3" xfId="6769"/>
    <cellStyle name="Normal 8 2 7 2 3 2" xfId="26105"/>
    <cellStyle name="Normal 8 2 7 2 4" xfId="10688"/>
    <cellStyle name="Normal 8 2 7 2 4 2" xfId="30017"/>
    <cellStyle name="Normal 8 2 7 2 5" xfId="14489"/>
    <cellStyle name="Normal 8 2 7 2 5 2" xfId="33818"/>
    <cellStyle name="Normal 8 2 7 2 6" xfId="18241"/>
    <cellStyle name="Normal 8 2 7 2 6 2" xfId="37522"/>
    <cellStyle name="Normal 8 2 7 2 7" xfId="22413"/>
    <cellStyle name="Normal 8 2 7 3" xfId="3075"/>
    <cellStyle name="Normal 8 2 7 3 2" xfId="6771"/>
    <cellStyle name="Normal 8 2 7 3 2 2" xfId="26107"/>
    <cellStyle name="Normal 8 2 7 3 3" xfId="10690"/>
    <cellStyle name="Normal 8 2 7 3 3 2" xfId="30019"/>
    <cellStyle name="Normal 8 2 7 3 4" xfId="14491"/>
    <cellStyle name="Normal 8 2 7 3 4 2" xfId="33820"/>
    <cellStyle name="Normal 8 2 7 3 5" xfId="18243"/>
    <cellStyle name="Normal 8 2 7 3 5 2" xfId="37524"/>
    <cellStyle name="Normal 8 2 7 3 6" xfId="22415"/>
    <cellStyle name="Normal 8 2 7 4" xfId="6768"/>
    <cellStyle name="Normal 8 2 7 4 2" xfId="26104"/>
    <cellStyle name="Normal 8 2 7 5" xfId="10687"/>
    <cellStyle name="Normal 8 2 7 5 2" xfId="30016"/>
    <cellStyle name="Normal 8 2 7 6" xfId="14488"/>
    <cellStyle name="Normal 8 2 7 6 2" xfId="33817"/>
    <cellStyle name="Normal 8 2 7 7" xfId="18240"/>
    <cellStyle name="Normal 8 2 7 7 2" xfId="37521"/>
    <cellStyle name="Normal 8 2 7 8" xfId="22412"/>
    <cellStyle name="Normal 8 2 8" xfId="3076"/>
    <cellStyle name="Normal 8 2 8 2" xfId="3077"/>
    <cellStyle name="Normal 8 2 8 2 2" xfId="3078"/>
    <cellStyle name="Normal 8 2 8 2 2 2" xfId="6774"/>
    <cellStyle name="Normal 8 2 8 2 2 2 2" xfId="26110"/>
    <cellStyle name="Normal 8 2 8 2 2 3" xfId="10693"/>
    <cellStyle name="Normal 8 2 8 2 2 3 2" xfId="30022"/>
    <cellStyle name="Normal 8 2 8 2 2 4" xfId="14494"/>
    <cellStyle name="Normal 8 2 8 2 2 4 2" xfId="33823"/>
    <cellStyle name="Normal 8 2 8 2 2 5" xfId="18246"/>
    <cellStyle name="Normal 8 2 8 2 2 5 2" xfId="37527"/>
    <cellStyle name="Normal 8 2 8 2 2 6" xfId="22418"/>
    <cellStyle name="Normal 8 2 8 2 3" xfId="6773"/>
    <cellStyle name="Normal 8 2 8 2 3 2" xfId="26109"/>
    <cellStyle name="Normal 8 2 8 2 4" xfId="10692"/>
    <cellStyle name="Normal 8 2 8 2 4 2" xfId="30021"/>
    <cellStyle name="Normal 8 2 8 2 5" xfId="14493"/>
    <cellStyle name="Normal 8 2 8 2 5 2" xfId="33822"/>
    <cellStyle name="Normal 8 2 8 2 6" xfId="18245"/>
    <cellStyle name="Normal 8 2 8 2 6 2" xfId="37526"/>
    <cellStyle name="Normal 8 2 8 2 7" xfId="22417"/>
    <cellStyle name="Normal 8 2 8 3" xfId="3079"/>
    <cellStyle name="Normal 8 2 8 3 2" xfId="6775"/>
    <cellStyle name="Normal 8 2 8 3 2 2" xfId="26111"/>
    <cellStyle name="Normal 8 2 8 3 3" xfId="10694"/>
    <cellStyle name="Normal 8 2 8 3 3 2" xfId="30023"/>
    <cellStyle name="Normal 8 2 8 3 4" xfId="14495"/>
    <cellStyle name="Normal 8 2 8 3 4 2" xfId="33824"/>
    <cellStyle name="Normal 8 2 8 3 5" xfId="18247"/>
    <cellStyle name="Normal 8 2 8 3 5 2" xfId="37528"/>
    <cellStyle name="Normal 8 2 8 3 6" xfId="22419"/>
    <cellStyle name="Normal 8 2 8 4" xfId="6772"/>
    <cellStyle name="Normal 8 2 8 4 2" xfId="26108"/>
    <cellStyle name="Normal 8 2 8 5" xfId="10691"/>
    <cellStyle name="Normal 8 2 8 5 2" xfId="30020"/>
    <cellStyle name="Normal 8 2 8 6" xfId="14492"/>
    <cellStyle name="Normal 8 2 8 6 2" xfId="33821"/>
    <cellStyle name="Normal 8 2 8 7" xfId="18244"/>
    <cellStyle name="Normal 8 2 8 7 2" xfId="37525"/>
    <cellStyle name="Normal 8 2 8 8" xfId="22416"/>
    <cellStyle name="Normal 8 2 9" xfId="3080"/>
    <cellStyle name="Normal 8 2 9 2" xfId="3081"/>
    <cellStyle name="Normal 8 2 9 2 2" xfId="6777"/>
    <cellStyle name="Normal 8 2 9 2 2 2" xfId="26113"/>
    <cellStyle name="Normal 8 2 9 2 3" xfId="10696"/>
    <cellStyle name="Normal 8 2 9 2 3 2" xfId="30025"/>
    <cellStyle name="Normal 8 2 9 2 4" xfId="14497"/>
    <cellStyle name="Normal 8 2 9 2 4 2" xfId="33826"/>
    <cellStyle name="Normal 8 2 9 2 5" xfId="18249"/>
    <cellStyle name="Normal 8 2 9 2 5 2" xfId="37530"/>
    <cellStyle name="Normal 8 2 9 2 6" xfId="22421"/>
    <cellStyle name="Normal 8 2 9 3" xfId="6776"/>
    <cellStyle name="Normal 8 2 9 3 2" xfId="26112"/>
    <cellStyle name="Normal 8 2 9 4" xfId="10695"/>
    <cellStyle name="Normal 8 2 9 4 2" xfId="30024"/>
    <cellStyle name="Normal 8 2 9 5" xfId="14496"/>
    <cellStyle name="Normal 8 2 9 5 2" xfId="33825"/>
    <cellStyle name="Normal 8 2 9 6" xfId="18248"/>
    <cellStyle name="Normal 8 2 9 6 2" xfId="37529"/>
    <cellStyle name="Normal 8 2 9 7" xfId="22420"/>
    <cellStyle name="Normal 8 3" xfId="130"/>
    <cellStyle name="Normal 8 3 10" xfId="6778"/>
    <cellStyle name="Normal 8 3 10 2" xfId="26114"/>
    <cellStyle name="Normal 8 3 11" xfId="7776"/>
    <cellStyle name="Normal 8 3 11 2" xfId="27105"/>
    <cellStyle name="Normal 8 3 12" xfId="11577"/>
    <cellStyle name="Normal 8 3 12 2" xfId="30906"/>
    <cellStyle name="Normal 8 3 13" xfId="18250"/>
    <cellStyle name="Normal 8 3 13 2" xfId="37531"/>
    <cellStyle name="Normal 8 3 14" xfId="19501"/>
    <cellStyle name="Normal 8 3 2" xfId="279"/>
    <cellStyle name="Normal 8 3 2 10" xfId="18251"/>
    <cellStyle name="Normal 8 3 2 10 2" xfId="37532"/>
    <cellStyle name="Normal 8 3 2 11" xfId="19647"/>
    <cellStyle name="Normal 8 3 2 2" xfId="527"/>
    <cellStyle name="Normal 8 3 2 2 2" xfId="3082"/>
    <cellStyle name="Normal 8 3 2 2 2 2" xfId="3083"/>
    <cellStyle name="Normal 8 3 2 2 2 2 2" xfId="6782"/>
    <cellStyle name="Normal 8 3 2 2 2 2 2 2" xfId="26118"/>
    <cellStyle name="Normal 8 3 2 2 2 2 3" xfId="10698"/>
    <cellStyle name="Normal 8 3 2 2 2 2 3 2" xfId="30027"/>
    <cellStyle name="Normal 8 3 2 2 2 2 4" xfId="14499"/>
    <cellStyle name="Normal 8 3 2 2 2 2 4 2" xfId="33828"/>
    <cellStyle name="Normal 8 3 2 2 2 2 5" xfId="18254"/>
    <cellStyle name="Normal 8 3 2 2 2 2 5 2" xfId="37535"/>
    <cellStyle name="Normal 8 3 2 2 2 2 6" xfId="22423"/>
    <cellStyle name="Normal 8 3 2 2 2 3" xfId="6781"/>
    <cellStyle name="Normal 8 3 2 2 2 3 2" xfId="26117"/>
    <cellStyle name="Normal 8 3 2 2 2 4" xfId="10697"/>
    <cellStyle name="Normal 8 3 2 2 2 4 2" xfId="30026"/>
    <cellStyle name="Normal 8 3 2 2 2 5" xfId="14498"/>
    <cellStyle name="Normal 8 3 2 2 2 5 2" xfId="33827"/>
    <cellStyle name="Normal 8 3 2 2 2 6" xfId="18253"/>
    <cellStyle name="Normal 8 3 2 2 2 6 2" xfId="37534"/>
    <cellStyle name="Normal 8 3 2 2 2 7" xfId="22422"/>
    <cellStyle name="Normal 8 3 2 2 3" xfId="3084"/>
    <cellStyle name="Normal 8 3 2 2 3 2" xfId="6783"/>
    <cellStyle name="Normal 8 3 2 2 3 2 2" xfId="26119"/>
    <cellStyle name="Normal 8 3 2 2 3 3" xfId="10699"/>
    <cellStyle name="Normal 8 3 2 2 3 3 2" xfId="30028"/>
    <cellStyle name="Normal 8 3 2 2 3 4" xfId="14500"/>
    <cellStyle name="Normal 8 3 2 2 3 4 2" xfId="33829"/>
    <cellStyle name="Normal 8 3 2 2 3 5" xfId="18255"/>
    <cellStyle name="Normal 8 3 2 2 3 5 2" xfId="37536"/>
    <cellStyle name="Normal 8 3 2 2 3 6" xfId="22424"/>
    <cellStyle name="Normal 8 3 2 2 4" xfId="6780"/>
    <cellStyle name="Normal 8 3 2 2 4 2" xfId="26116"/>
    <cellStyle name="Normal 8 3 2 2 5" xfId="8144"/>
    <cellStyle name="Normal 8 3 2 2 5 2" xfId="27473"/>
    <cellStyle name="Normal 8 3 2 2 6" xfId="11945"/>
    <cellStyle name="Normal 8 3 2 2 6 2" xfId="31274"/>
    <cellStyle name="Normal 8 3 2 2 7" xfId="18252"/>
    <cellStyle name="Normal 8 3 2 2 7 2" xfId="37533"/>
    <cellStyle name="Normal 8 3 2 2 8" xfId="19869"/>
    <cellStyle name="Normal 8 3 2 3" xfId="3085"/>
    <cellStyle name="Normal 8 3 2 3 2" xfId="3086"/>
    <cellStyle name="Normal 8 3 2 3 2 2" xfId="3087"/>
    <cellStyle name="Normal 8 3 2 3 2 2 2" xfId="6786"/>
    <cellStyle name="Normal 8 3 2 3 2 2 2 2" xfId="26122"/>
    <cellStyle name="Normal 8 3 2 3 2 2 3" xfId="10702"/>
    <cellStyle name="Normal 8 3 2 3 2 2 3 2" xfId="30031"/>
    <cellStyle name="Normal 8 3 2 3 2 2 4" xfId="14503"/>
    <cellStyle name="Normal 8 3 2 3 2 2 4 2" xfId="33832"/>
    <cellStyle name="Normal 8 3 2 3 2 2 5" xfId="18258"/>
    <cellStyle name="Normal 8 3 2 3 2 2 5 2" xfId="37539"/>
    <cellStyle name="Normal 8 3 2 3 2 2 6" xfId="22427"/>
    <cellStyle name="Normal 8 3 2 3 2 3" xfId="6785"/>
    <cellStyle name="Normal 8 3 2 3 2 3 2" xfId="26121"/>
    <cellStyle name="Normal 8 3 2 3 2 4" xfId="10701"/>
    <cellStyle name="Normal 8 3 2 3 2 4 2" xfId="30030"/>
    <cellStyle name="Normal 8 3 2 3 2 5" xfId="14502"/>
    <cellStyle name="Normal 8 3 2 3 2 5 2" xfId="33831"/>
    <cellStyle name="Normal 8 3 2 3 2 6" xfId="18257"/>
    <cellStyle name="Normal 8 3 2 3 2 6 2" xfId="37538"/>
    <cellStyle name="Normal 8 3 2 3 2 7" xfId="22426"/>
    <cellStyle name="Normal 8 3 2 3 3" xfId="3088"/>
    <cellStyle name="Normal 8 3 2 3 3 2" xfId="6787"/>
    <cellStyle name="Normal 8 3 2 3 3 2 2" xfId="26123"/>
    <cellStyle name="Normal 8 3 2 3 3 3" xfId="10703"/>
    <cellStyle name="Normal 8 3 2 3 3 3 2" xfId="30032"/>
    <cellStyle name="Normal 8 3 2 3 3 4" xfId="14504"/>
    <cellStyle name="Normal 8 3 2 3 3 4 2" xfId="33833"/>
    <cellStyle name="Normal 8 3 2 3 3 5" xfId="18259"/>
    <cellStyle name="Normal 8 3 2 3 3 5 2" xfId="37540"/>
    <cellStyle name="Normal 8 3 2 3 3 6" xfId="22428"/>
    <cellStyle name="Normal 8 3 2 3 4" xfId="6784"/>
    <cellStyle name="Normal 8 3 2 3 4 2" xfId="26120"/>
    <cellStyle name="Normal 8 3 2 3 5" xfId="10700"/>
    <cellStyle name="Normal 8 3 2 3 5 2" xfId="30029"/>
    <cellStyle name="Normal 8 3 2 3 6" xfId="14501"/>
    <cellStyle name="Normal 8 3 2 3 6 2" xfId="33830"/>
    <cellStyle name="Normal 8 3 2 3 7" xfId="18256"/>
    <cellStyle name="Normal 8 3 2 3 7 2" xfId="37537"/>
    <cellStyle name="Normal 8 3 2 3 8" xfId="22425"/>
    <cellStyle name="Normal 8 3 2 4" xfId="3089"/>
    <cellStyle name="Normal 8 3 2 4 2" xfId="3090"/>
    <cellStyle name="Normal 8 3 2 4 2 2" xfId="3091"/>
    <cellStyle name="Normal 8 3 2 4 2 2 2" xfId="6790"/>
    <cellStyle name="Normal 8 3 2 4 2 2 2 2" xfId="26126"/>
    <cellStyle name="Normal 8 3 2 4 2 2 3" xfId="10706"/>
    <cellStyle name="Normal 8 3 2 4 2 2 3 2" xfId="30035"/>
    <cellStyle name="Normal 8 3 2 4 2 2 4" xfId="14507"/>
    <cellStyle name="Normal 8 3 2 4 2 2 4 2" xfId="33836"/>
    <cellStyle name="Normal 8 3 2 4 2 2 5" xfId="18262"/>
    <cellStyle name="Normal 8 3 2 4 2 2 5 2" xfId="37543"/>
    <cellStyle name="Normal 8 3 2 4 2 2 6" xfId="22431"/>
    <cellStyle name="Normal 8 3 2 4 2 3" xfId="6789"/>
    <cellStyle name="Normal 8 3 2 4 2 3 2" xfId="26125"/>
    <cellStyle name="Normal 8 3 2 4 2 4" xfId="10705"/>
    <cellStyle name="Normal 8 3 2 4 2 4 2" xfId="30034"/>
    <cellStyle name="Normal 8 3 2 4 2 5" xfId="14506"/>
    <cellStyle name="Normal 8 3 2 4 2 5 2" xfId="33835"/>
    <cellStyle name="Normal 8 3 2 4 2 6" xfId="18261"/>
    <cellStyle name="Normal 8 3 2 4 2 6 2" xfId="37542"/>
    <cellStyle name="Normal 8 3 2 4 2 7" xfId="22430"/>
    <cellStyle name="Normal 8 3 2 4 3" xfId="3092"/>
    <cellStyle name="Normal 8 3 2 4 3 2" xfId="6791"/>
    <cellStyle name="Normal 8 3 2 4 3 2 2" xfId="26127"/>
    <cellStyle name="Normal 8 3 2 4 3 3" xfId="10707"/>
    <cellStyle name="Normal 8 3 2 4 3 3 2" xfId="30036"/>
    <cellStyle name="Normal 8 3 2 4 3 4" xfId="14508"/>
    <cellStyle name="Normal 8 3 2 4 3 4 2" xfId="33837"/>
    <cellStyle name="Normal 8 3 2 4 3 5" xfId="18263"/>
    <cellStyle name="Normal 8 3 2 4 3 5 2" xfId="37544"/>
    <cellStyle name="Normal 8 3 2 4 3 6" xfId="22432"/>
    <cellStyle name="Normal 8 3 2 4 4" xfId="6788"/>
    <cellStyle name="Normal 8 3 2 4 4 2" xfId="26124"/>
    <cellStyle name="Normal 8 3 2 4 5" xfId="10704"/>
    <cellStyle name="Normal 8 3 2 4 5 2" xfId="30033"/>
    <cellStyle name="Normal 8 3 2 4 6" xfId="14505"/>
    <cellStyle name="Normal 8 3 2 4 6 2" xfId="33834"/>
    <cellStyle name="Normal 8 3 2 4 7" xfId="18260"/>
    <cellStyle name="Normal 8 3 2 4 7 2" xfId="37541"/>
    <cellStyle name="Normal 8 3 2 4 8" xfId="22429"/>
    <cellStyle name="Normal 8 3 2 5" xfId="3093"/>
    <cellStyle name="Normal 8 3 2 5 2" xfId="3094"/>
    <cellStyle name="Normal 8 3 2 5 2 2" xfId="6793"/>
    <cellStyle name="Normal 8 3 2 5 2 2 2" xfId="26129"/>
    <cellStyle name="Normal 8 3 2 5 2 3" xfId="10709"/>
    <cellStyle name="Normal 8 3 2 5 2 3 2" xfId="30038"/>
    <cellStyle name="Normal 8 3 2 5 2 4" xfId="14510"/>
    <cellStyle name="Normal 8 3 2 5 2 4 2" xfId="33839"/>
    <cellStyle name="Normal 8 3 2 5 2 5" xfId="18265"/>
    <cellStyle name="Normal 8 3 2 5 2 5 2" xfId="37546"/>
    <cellStyle name="Normal 8 3 2 5 2 6" xfId="22434"/>
    <cellStyle name="Normal 8 3 2 5 3" xfId="6792"/>
    <cellStyle name="Normal 8 3 2 5 3 2" xfId="26128"/>
    <cellStyle name="Normal 8 3 2 5 4" xfId="10708"/>
    <cellStyle name="Normal 8 3 2 5 4 2" xfId="30037"/>
    <cellStyle name="Normal 8 3 2 5 5" xfId="14509"/>
    <cellStyle name="Normal 8 3 2 5 5 2" xfId="33838"/>
    <cellStyle name="Normal 8 3 2 5 6" xfId="18264"/>
    <cellStyle name="Normal 8 3 2 5 6 2" xfId="37545"/>
    <cellStyle name="Normal 8 3 2 5 7" xfId="22433"/>
    <cellStyle name="Normal 8 3 2 6" xfId="3095"/>
    <cellStyle name="Normal 8 3 2 6 2" xfId="6794"/>
    <cellStyle name="Normal 8 3 2 6 2 2" xfId="26130"/>
    <cellStyle name="Normal 8 3 2 6 3" xfId="10710"/>
    <cellStyle name="Normal 8 3 2 6 3 2" xfId="30039"/>
    <cellStyle name="Normal 8 3 2 6 4" xfId="14511"/>
    <cellStyle name="Normal 8 3 2 6 4 2" xfId="33840"/>
    <cellStyle name="Normal 8 3 2 6 5" xfId="18266"/>
    <cellStyle name="Normal 8 3 2 6 5 2" xfId="37547"/>
    <cellStyle name="Normal 8 3 2 6 6" xfId="22435"/>
    <cellStyle name="Normal 8 3 2 7" xfId="6779"/>
    <cellStyle name="Normal 8 3 2 7 2" xfId="26115"/>
    <cellStyle name="Normal 8 3 2 8" xfId="7922"/>
    <cellStyle name="Normal 8 3 2 8 2" xfId="27251"/>
    <cellStyle name="Normal 8 3 2 9" xfId="11723"/>
    <cellStyle name="Normal 8 3 2 9 2" xfId="31052"/>
    <cellStyle name="Normal 8 3 3" xfId="205"/>
    <cellStyle name="Normal 8 3 3 10" xfId="18267"/>
    <cellStyle name="Normal 8 3 3 10 2" xfId="37548"/>
    <cellStyle name="Normal 8 3 3 11" xfId="19574"/>
    <cellStyle name="Normal 8 3 3 2" xfId="454"/>
    <cellStyle name="Normal 8 3 3 2 2" xfId="3096"/>
    <cellStyle name="Normal 8 3 3 2 2 2" xfId="3097"/>
    <cellStyle name="Normal 8 3 3 2 2 2 2" xfId="6798"/>
    <cellStyle name="Normal 8 3 3 2 2 2 2 2" xfId="26134"/>
    <cellStyle name="Normal 8 3 3 2 2 2 3" xfId="10712"/>
    <cellStyle name="Normal 8 3 3 2 2 2 3 2" xfId="30041"/>
    <cellStyle name="Normal 8 3 3 2 2 2 4" xfId="14513"/>
    <cellStyle name="Normal 8 3 3 2 2 2 4 2" xfId="33842"/>
    <cellStyle name="Normal 8 3 3 2 2 2 5" xfId="18270"/>
    <cellStyle name="Normal 8 3 3 2 2 2 5 2" xfId="37551"/>
    <cellStyle name="Normal 8 3 3 2 2 2 6" xfId="22437"/>
    <cellStyle name="Normal 8 3 3 2 2 3" xfId="6797"/>
    <cellStyle name="Normal 8 3 3 2 2 3 2" xfId="26133"/>
    <cellStyle name="Normal 8 3 3 2 2 4" xfId="10711"/>
    <cellStyle name="Normal 8 3 3 2 2 4 2" xfId="30040"/>
    <cellStyle name="Normal 8 3 3 2 2 5" xfId="14512"/>
    <cellStyle name="Normal 8 3 3 2 2 5 2" xfId="33841"/>
    <cellStyle name="Normal 8 3 3 2 2 6" xfId="18269"/>
    <cellStyle name="Normal 8 3 3 2 2 6 2" xfId="37550"/>
    <cellStyle name="Normal 8 3 3 2 2 7" xfId="22436"/>
    <cellStyle name="Normal 8 3 3 2 3" xfId="3098"/>
    <cellStyle name="Normal 8 3 3 2 3 2" xfId="6799"/>
    <cellStyle name="Normal 8 3 3 2 3 2 2" xfId="26135"/>
    <cellStyle name="Normal 8 3 3 2 3 3" xfId="10713"/>
    <cellStyle name="Normal 8 3 3 2 3 3 2" xfId="30042"/>
    <cellStyle name="Normal 8 3 3 2 3 4" xfId="14514"/>
    <cellStyle name="Normal 8 3 3 2 3 4 2" xfId="33843"/>
    <cellStyle name="Normal 8 3 3 2 3 5" xfId="18271"/>
    <cellStyle name="Normal 8 3 3 2 3 5 2" xfId="37552"/>
    <cellStyle name="Normal 8 3 3 2 3 6" xfId="22438"/>
    <cellStyle name="Normal 8 3 3 2 4" xfId="6796"/>
    <cellStyle name="Normal 8 3 3 2 4 2" xfId="26132"/>
    <cellStyle name="Normal 8 3 3 2 5" xfId="8071"/>
    <cellStyle name="Normal 8 3 3 2 5 2" xfId="27400"/>
    <cellStyle name="Normal 8 3 3 2 6" xfId="11872"/>
    <cellStyle name="Normal 8 3 3 2 6 2" xfId="31201"/>
    <cellStyle name="Normal 8 3 3 2 7" xfId="18268"/>
    <cellStyle name="Normal 8 3 3 2 7 2" xfId="37549"/>
    <cellStyle name="Normal 8 3 3 2 8" xfId="19796"/>
    <cellStyle name="Normal 8 3 3 3" xfId="3099"/>
    <cellStyle name="Normal 8 3 3 3 2" xfId="3100"/>
    <cellStyle name="Normal 8 3 3 3 2 2" xfId="3101"/>
    <cellStyle name="Normal 8 3 3 3 2 2 2" xfId="6802"/>
    <cellStyle name="Normal 8 3 3 3 2 2 2 2" xfId="26138"/>
    <cellStyle name="Normal 8 3 3 3 2 2 3" xfId="10716"/>
    <cellStyle name="Normal 8 3 3 3 2 2 3 2" xfId="30045"/>
    <cellStyle name="Normal 8 3 3 3 2 2 4" xfId="14517"/>
    <cellStyle name="Normal 8 3 3 3 2 2 4 2" xfId="33846"/>
    <cellStyle name="Normal 8 3 3 3 2 2 5" xfId="18274"/>
    <cellStyle name="Normal 8 3 3 3 2 2 5 2" xfId="37555"/>
    <cellStyle name="Normal 8 3 3 3 2 2 6" xfId="22441"/>
    <cellStyle name="Normal 8 3 3 3 2 3" xfId="6801"/>
    <cellStyle name="Normal 8 3 3 3 2 3 2" xfId="26137"/>
    <cellStyle name="Normal 8 3 3 3 2 4" xfId="10715"/>
    <cellStyle name="Normal 8 3 3 3 2 4 2" xfId="30044"/>
    <cellStyle name="Normal 8 3 3 3 2 5" xfId="14516"/>
    <cellStyle name="Normal 8 3 3 3 2 5 2" xfId="33845"/>
    <cellStyle name="Normal 8 3 3 3 2 6" xfId="18273"/>
    <cellStyle name="Normal 8 3 3 3 2 6 2" xfId="37554"/>
    <cellStyle name="Normal 8 3 3 3 2 7" xfId="22440"/>
    <cellStyle name="Normal 8 3 3 3 3" xfId="3102"/>
    <cellStyle name="Normal 8 3 3 3 3 2" xfId="6803"/>
    <cellStyle name="Normal 8 3 3 3 3 2 2" xfId="26139"/>
    <cellStyle name="Normal 8 3 3 3 3 3" xfId="10717"/>
    <cellStyle name="Normal 8 3 3 3 3 3 2" xfId="30046"/>
    <cellStyle name="Normal 8 3 3 3 3 4" xfId="14518"/>
    <cellStyle name="Normal 8 3 3 3 3 4 2" xfId="33847"/>
    <cellStyle name="Normal 8 3 3 3 3 5" xfId="18275"/>
    <cellStyle name="Normal 8 3 3 3 3 5 2" xfId="37556"/>
    <cellStyle name="Normal 8 3 3 3 3 6" xfId="22442"/>
    <cellStyle name="Normal 8 3 3 3 4" xfId="6800"/>
    <cellStyle name="Normal 8 3 3 3 4 2" xfId="26136"/>
    <cellStyle name="Normal 8 3 3 3 5" xfId="10714"/>
    <cellStyle name="Normal 8 3 3 3 5 2" xfId="30043"/>
    <cellStyle name="Normal 8 3 3 3 6" xfId="14515"/>
    <cellStyle name="Normal 8 3 3 3 6 2" xfId="33844"/>
    <cellStyle name="Normal 8 3 3 3 7" xfId="18272"/>
    <cellStyle name="Normal 8 3 3 3 7 2" xfId="37553"/>
    <cellStyle name="Normal 8 3 3 3 8" xfId="22439"/>
    <cellStyle name="Normal 8 3 3 4" xfId="3103"/>
    <cellStyle name="Normal 8 3 3 4 2" xfId="3104"/>
    <cellStyle name="Normal 8 3 3 4 2 2" xfId="3105"/>
    <cellStyle name="Normal 8 3 3 4 2 2 2" xfId="6806"/>
    <cellStyle name="Normal 8 3 3 4 2 2 2 2" xfId="26142"/>
    <cellStyle name="Normal 8 3 3 4 2 2 3" xfId="10720"/>
    <cellStyle name="Normal 8 3 3 4 2 2 3 2" xfId="30049"/>
    <cellStyle name="Normal 8 3 3 4 2 2 4" xfId="14521"/>
    <cellStyle name="Normal 8 3 3 4 2 2 4 2" xfId="33850"/>
    <cellStyle name="Normal 8 3 3 4 2 2 5" xfId="18278"/>
    <cellStyle name="Normal 8 3 3 4 2 2 5 2" xfId="37559"/>
    <cellStyle name="Normal 8 3 3 4 2 2 6" xfId="22445"/>
    <cellStyle name="Normal 8 3 3 4 2 3" xfId="6805"/>
    <cellStyle name="Normal 8 3 3 4 2 3 2" xfId="26141"/>
    <cellStyle name="Normal 8 3 3 4 2 4" xfId="10719"/>
    <cellStyle name="Normal 8 3 3 4 2 4 2" xfId="30048"/>
    <cellStyle name="Normal 8 3 3 4 2 5" xfId="14520"/>
    <cellStyle name="Normal 8 3 3 4 2 5 2" xfId="33849"/>
    <cellStyle name="Normal 8 3 3 4 2 6" xfId="18277"/>
    <cellStyle name="Normal 8 3 3 4 2 6 2" xfId="37558"/>
    <cellStyle name="Normal 8 3 3 4 2 7" xfId="22444"/>
    <cellStyle name="Normal 8 3 3 4 3" xfId="3106"/>
    <cellStyle name="Normal 8 3 3 4 3 2" xfId="6807"/>
    <cellStyle name="Normal 8 3 3 4 3 2 2" xfId="26143"/>
    <cellStyle name="Normal 8 3 3 4 3 3" xfId="10721"/>
    <cellStyle name="Normal 8 3 3 4 3 3 2" xfId="30050"/>
    <cellStyle name="Normal 8 3 3 4 3 4" xfId="14522"/>
    <cellStyle name="Normal 8 3 3 4 3 4 2" xfId="33851"/>
    <cellStyle name="Normal 8 3 3 4 3 5" xfId="18279"/>
    <cellStyle name="Normal 8 3 3 4 3 5 2" xfId="37560"/>
    <cellStyle name="Normal 8 3 3 4 3 6" xfId="22446"/>
    <cellStyle name="Normal 8 3 3 4 4" xfId="6804"/>
    <cellStyle name="Normal 8 3 3 4 4 2" xfId="26140"/>
    <cellStyle name="Normal 8 3 3 4 5" xfId="10718"/>
    <cellStyle name="Normal 8 3 3 4 5 2" xfId="30047"/>
    <cellStyle name="Normal 8 3 3 4 6" xfId="14519"/>
    <cellStyle name="Normal 8 3 3 4 6 2" xfId="33848"/>
    <cellStyle name="Normal 8 3 3 4 7" xfId="18276"/>
    <cellStyle name="Normal 8 3 3 4 7 2" xfId="37557"/>
    <cellStyle name="Normal 8 3 3 4 8" xfId="22443"/>
    <cellStyle name="Normal 8 3 3 5" xfId="3107"/>
    <cellStyle name="Normal 8 3 3 5 2" xfId="3108"/>
    <cellStyle name="Normal 8 3 3 5 2 2" xfId="6809"/>
    <cellStyle name="Normal 8 3 3 5 2 2 2" xfId="26145"/>
    <cellStyle name="Normal 8 3 3 5 2 3" xfId="10723"/>
    <cellStyle name="Normal 8 3 3 5 2 3 2" xfId="30052"/>
    <cellStyle name="Normal 8 3 3 5 2 4" xfId="14524"/>
    <cellStyle name="Normal 8 3 3 5 2 4 2" xfId="33853"/>
    <cellStyle name="Normal 8 3 3 5 2 5" xfId="18281"/>
    <cellStyle name="Normal 8 3 3 5 2 5 2" xfId="37562"/>
    <cellStyle name="Normal 8 3 3 5 2 6" xfId="22448"/>
    <cellStyle name="Normal 8 3 3 5 3" xfId="6808"/>
    <cellStyle name="Normal 8 3 3 5 3 2" xfId="26144"/>
    <cellStyle name="Normal 8 3 3 5 4" xfId="10722"/>
    <cellStyle name="Normal 8 3 3 5 4 2" xfId="30051"/>
    <cellStyle name="Normal 8 3 3 5 5" xfId="14523"/>
    <cellStyle name="Normal 8 3 3 5 5 2" xfId="33852"/>
    <cellStyle name="Normal 8 3 3 5 6" xfId="18280"/>
    <cellStyle name="Normal 8 3 3 5 6 2" xfId="37561"/>
    <cellStyle name="Normal 8 3 3 5 7" xfId="22447"/>
    <cellStyle name="Normal 8 3 3 6" xfId="3109"/>
    <cellStyle name="Normal 8 3 3 6 2" xfId="6810"/>
    <cellStyle name="Normal 8 3 3 6 2 2" xfId="26146"/>
    <cellStyle name="Normal 8 3 3 6 3" xfId="10724"/>
    <cellStyle name="Normal 8 3 3 6 3 2" xfId="30053"/>
    <cellStyle name="Normal 8 3 3 6 4" xfId="14525"/>
    <cellStyle name="Normal 8 3 3 6 4 2" xfId="33854"/>
    <cellStyle name="Normal 8 3 3 6 5" xfId="18282"/>
    <cellStyle name="Normal 8 3 3 6 5 2" xfId="37563"/>
    <cellStyle name="Normal 8 3 3 6 6" xfId="22449"/>
    <cellStyle name="Normal 8 3 3 7" xfId="6795"/>
    <cellStyle name="Normal 8 3 3 7 2" xfId="26131"/>
    <cellStyle name="Normal 8 3 3 8" xfId="7849"/>
    <cellStyle name="Normal 8 3 3 8 2" xfId="27178"/>
    <cellStyle name="Normal 8 3 3 9" xfId="11650"/>
    <cellStyle name="Normal 8 3 3 9 2" xfId="30979"/>
    <cellStyle name="Normal 8 3 4" xfId="381"/>
    <cellStyle name="Normal 8 3 4 2" xfId="3110"/>
    <cellStyle name="Normal 8 3 4 2 2" xfId="3111"/>
    <cellStyle name="Normal 8 3 4 2 2 2" xfId="6813"/>
    <cellStyle name="Normal 8 3 4 2 2 2 2" xfId="26149"/>
    <cellStyle name="Normal 8 3 4 2 2 3" xfId="10726"/>
    <cellStyle name="Normal 8 3 4 2 2 3 2" xfId="30055"/>
    <cellStyle name="Normal 8 3 4 2 2 4" xfId="14527"/>
    <cellStyle name="Normal 8 3 4 2 2 4 2" xfId="33856"/>
    <cellStyle name="Normal 8 3 4 2 2 5" xfId="18285"/>
    <cellStyle name="Normal 8 3 4 2 2 5 2" xfId="37566"/>
    <cellStyle name="Normal 8 3 4 2 2 6" xfId="22451"/>
    <cellStyle name="Normal 8 3 4 2 3" xfId="6812"/>
    <cellStyle name="Normal 8 3 4 2 3 2" xfId="26148"/>
    <cellStyle name="Normal 8 3 4 2 4" xfId="10725"/>
    <cellStyle name="Normal 8 3 4 2 4 2" xfId="30054"/>
    <cellStyle name="Normal 8 3 4 2 5" xfId="14526"/>
    <cellStyle name="Normal 8 3 4 2 5 2" xfId="33855"/>
    <cellStyle name="Normal 8 3 4 2 6" xfId="18284"/>
    <cellStyle name="Normal 8 3 4 2 6 2" xfId="37565"/>
    <cellStyle name="Normal 8 3 4 2 7" xfId="22450"/>
    <cellStyle name="Normal 8 3 4 3" xfId="3112"/>
    <cellStyle name="Normal 8 3 4 3 2" xfId="6814"/>
    <cellStyle name="Normal 8 3 4 3 2 2" xfId="26150"/>
    <cellStyle name="Normal 8 3 4 3 3" xfId="10727"/>
    <cellStyle name="Normal 8 3 4 3 3 2" xfId="30056"/>
    <cellStyle name="Normal 8 3 4 3 4" xfId="14528"/>
    <cellStyle name="Normal 8 3 4 3 4 2" xfId="33857"/>
    <cellStyle name="Normal 8 3 4 3 5" xfId="18286"/>
    <cellStyle name="Normal 8 3 4 3 5 2" xfId="37567"/>
    <cellStyle name="Normal 8 3 4 3 6" xfId="22452"/>
    <cellStyle name="Normal 8 3 4 4" xfId="6811"/>
    <cellStyle name="Normal 8 3 4 4 2" xfId="26147"/>
    <cellStyle name="Normal 8 3 4 5" xfId="7998"/>
    <cellStyle name="Normal 8 3 4 5 2" xfId="27327"/>
    <cellStyle name="Normal 8 3 4 6" xfId="11799"/>
    <cellStyle name="Normal 8 3 4 6 2" xfId="31128"/>
    <cellStyle name="Normal 8 3 4 7" xfId="18283"/>
    <cellStyle name="Normal 8 3 4 7 2" xfId="37564"/>
    <cellStyle name="Normal 8 3 4 8" xfId="19723"/>
    <cellStyle name="Normal 8 3 5" xfId="3113"/>
    <cellStyle name="Normal 8 3 5 2" xfId="3114"/>
    <cellStyle name="Normal 8 3 5 2 2" xfId="3115"/>
    <cellStyle name="Normal 8 3 5 2 2 2" xfId="6817"/>
    <cellStyle name="Normal 8 3 5 2 2 2 2" xfId="26153"/>
    <cellStyle name="Normal 8 3 5 2 2 3" xfId="10730"/>
    <cellStyle name="Normal 8 3 5 2 2 3 2" xfId="30059"/>
    <cellStyle name="Normal 8 3 5 2 2 4" xfId="14531"/>
    <cellStyle name="Normal 8 3 5 2 2 4 2" xfId="33860"/>
    <cellStyle name="Normal 8 3 5 2 2 5" xfId="18289"/>
    <cellStyle name="Normal 8 3 5 2 2 5 2" xfId="37570"/>
    <cellStyle name="Normal 8 3 5 2 2 6" xfId="22455"/>
    <cellStyle name="Normal 8 3 5 2 3" xfId="6816"/>
    <cellStyle name="Normal 8 3 5 2 3 2" xfId="26152"/>
    <cellStyle name="Normal 8 3 5 2 4" xfId="10729"/>
    <cellStyle name="Normal 8 3 5 2 4 2" xfId="30058"/>
    <cellStyle name="Normal 8 3 5 2 5" xfId="14530"/>
    <cellStyle name="Normal 8 3 5 2 5 2" xfId="33859"/>
    <cellStyle name="Normal 8 3 5 2 6" xfId="18288"/>
    <cellStyle name="Normal 8 3 5 2 6 2" xfId="37569"/>
    <cellStyle name="Normal 8 3 5 2 7" xfId="22454"/>
    <cellStyle name="Normal 8 3 5 3" xfId="3116"/>
    <cellStyle name="Normal 8 3 5 3 2" xfId="6818"/>
    <cellStyle name="Normal 8 3 5 3 2 2" xfId="26154"/>
    <cellStyle name="Normal 8 3 5 3 3" xfId="10731"/>
    <cellStyle name="Normal 8 3 5 3 3 2" xfId="30060"/>
    <cellStyle name="Normal 8 3 5 3 4" xfId="14532"/>
    <cellStyle name="Normal 8 3 5 3 4 2" xfId="33861"/>
    <cellStyle name="Normal 8 3 5 3 5" xfId="18290"/>
    <cellStyle name="Normal 8 3 5 3 5 2" xfId="37571"/>
    <cellStyle name="Normal 8 3 5 3 6" xfId="22456"/>
    <cellStyle name="Normal 8 3 5 4" xfId="6815"/>
    <cellStyle name="Normal 8 3 5 4 2" xfId="26151"/>
    <cellStyle name="Normal 8 3 5 5" xfId="10728"/>
    <cellStyle name="Normal 8 3 5 5 2" xfId="30057"/>
    <cellStyle name="Normal 8 3 5 6" xfId="14529"/>
    <cellStyle name="Normal 8 3 5 6 2" xfId="33858"/>
    <cellStyle name="Normal 8 3 5 7" xfId="18287"/>
    <cellStyle name="Normal 8 3 5 7 2" xfId="37568"/>
    <cellStyle name="Normal 8 3 5 8" xfId="22453"/>
    <cellStyle name="Normal 8 3 6" xfId="3117"/>
    <cellStyle name="Normal 8 3 6 2" xfId="3118"/>
    <cellStyle name="Normal 8 3 6 2 2" xfId="3119"/>
    <cellStyle name="Normal 8 3 6 2 2 2" xfId="6821"/>
    <cellStyle name="Normal 8 3 6 2 2 2 2" xfId="26157"/>
    <cellStyle name="Normal 8 3 6 2 2 3" xfId="10734"/>
    <cellStyle name="Normal 8 3 6 2 2 3 2" xfId="30063"/>
    <cellStyle name="Normal 8 3 6 2 2 4" xfId="14535"/>
    <cellStyle name="Normal 8 3 6 2 2 4 2" xfId="33864"/>
    <cellStyle name="Normal 8 3 6 2 2 5" xfId="18293"/>
    <cellStyle name="Normal 8 3 6 2 2 5 2" xfId="37574"/>
    <cellStyle name="Normal 8 3 6 2 2 6" xfId="22459"/>
    <cellStyle name="Normal 8 3 6 2 3" xfId="6820"/>
    <cellStyle name="Normal 8 3 6 2 3 2" xfId="26156"/>
    <cellStyle name="Normal 8 3 6 2 4" xfId="10733"/>
    <cellStyle name="Normal 8 3 6 2 4 2" xfId="30062"/>
    <cellStyle name="Normal 8 3 6 2 5" xfId="14534"/>
    <cellStyle name="Normal 8 3 6 2 5 2" xfId="33863"/>
    <cellStyle name="Normal 8 3 6 2 6" xfId="18292"/>
    <cellStyle name="Normal 8 3 6 2 6 2" xfId="37573"/>
    <cellStyle name="Normal 8 3 6 2 7" xfId="22458"/>
    <cellStyle name="Normal 8 3 6 3" xfId="3120"/>
    <cellStyle name="Normal 8 3 6 3 2" xfId="6822"/>
    <cellStyle name="Normal 8 3 6 3 2 2" xfId="26158"/>
    <cellStyle name="Normal 8 3 6 3 3" xfId="10735"/>
    <cellStyle name="Normal 8 3 6 3 3 2" xfId="30064"/>
    <cellStyle name="Normal 8 3 6 3 4" xfId="14536"/>
    <cellStyle name="Normal 8 3 6 3 4 2" xfId="33865"/>
    <cellStyle name="Normal 8 3 6 3 5" xfId="18294"/>
    <cellStyle name="Normal 8 3 6 3 5 2" xfId="37575"/>
    <cellStyle name="Normal 8 3 6 3 6" xfId="22460"/>
    <cellStyle name="Normal 8 3 6 4" xfId="6819"/>
    <cellStyle name="Normal 8 3 6 4 2" xfId="26155"/>
    <cellStyle name="Normal 8 3 6 5" xfId="10732"/>
    <cellStyle name="Normal 8 3 6 5 2" xfId="30061"/>
    <cellStyle name="Normal 8 3 6 6" xfId="14533"/>
    <cellStyle name="Normal 8 3 6 6 2" xfId="33862"/>
    <cellStyle name="Normal 8 3 6 7" xfId="18291"/>
    <cellStyle name="Normal 8 3 6 7 2" xfId="37572"/>
    <cellStyle name="Normal 8 3 6 8" xfId="22457"/>
    <cellStyle name="Normal 8 3 7" xfId="3121"/>
    <cellStyle name="Normal 8 3 7 2" xfId="3122"/>
    <cellStyle name="Normal 8 3 7 2 2" xfId="3123"/>
    <cellStyle name="Normal 8 3 7 2 2 2" xfId="6825"/>
    <cellStyle name="Normal 8 3 7 2 2 2 2" xfId="26161"/>
    <cellStyle name="Normal 8 3 7 2 2 3" xfId="10738"/>
    <cellStyle name="Normal 8 3 7 2 2 3 2" xfId="30067"/>
    <cellStyle name="Normal 8 3 7 2 2 4" xfId="14539"/>
    <cellStyle name="Normal 8 3 7 2 2 4 2" xfId="33868"/>
    <cellStyle name="Normal 8 3 7 2 2 5" xfId="18297"/>
    <cellStyle name="Normal 8 3 7 2 2 5 2" xfId="37578"/>
    <cellStyle name="Normal 8 3 7 2 2 6" xfId="22463"/>
    <cellStyle name="Normal 8 3 7 2 3" xfId="6824"/>
    <cellStyle name="Normal 8 3 7 2 3 2" xfId="26160"/>
    <cellStyle name="Normal 8 3 7 2 4" xfId="10737"/>
    <cellStyle name="Normal 8 3 7 2 4 2" xfId="30066"/>
    <cellStyle name="Normal 8 3 7 2 5" xfId="14538"/>
    <cellStyle name="Normal 8 3 7 2 5 2" xfId="33867"/>
    <cellStyle name="Normal 8 3 7 2 6" xfId="18296"/>
    <cellStyle name="Normal 8 3 7 2 6 2" xfId="37577"/>
    <cellStyle name="Normal 8 3 7 2 7" xfId="22462"/>
    <cellStyle name="Normal 8 3 7 3" xfId="3124"/>
    <cellStyle name="Normal 8 3 7 3 2" xfId="6826"/>
    <cellStyle name="Normal 8 3 7 3 2 2" xfId="26162"/>
    <cellStyle name="Normal 8 3 7 3 3" xfId="10739"/>
    <cellStyle name="Normal 8 3 7 3 3 2" xfId="30068"/>
    <cellStyle name="Normal 8 3 7 3 4" xfId="14540"/>
    <cellStyle name="Normal 8 3 7 3 4 2" xfId="33869"/>
    <cellStyle name="Normal 8 3 7 3 5" xfId="18298"/>
    <cellStyle name="Normal 8 3 7 3 5 2" xfId="37579"/>
    <cellStyle name="Normal 8 3 7 3 6" xfId="22464"/>
    <cellStyle name="Normal 8 3 7 4" xfId="6823"/>
    <cellStyle name="Normal 8 3 7 4 2" xfId="26159"/>
    <cellStyle name="Normal 8 3 7 5" xfId="10736"/>
    <cellStyle name="Normal 8 3 7 5 2" xfId="30065"/>
    <cellStyle name="Normal 8 3 7 6" xfId="14537"/>
    <cellStyle name="Normal 8 3 7 6 2" xfId="33866"/>
    <cellStyle name="Normal 8 3 7 7" xfId="18295"/>
    <cellStyle name="Normal 8 3 7 7 2" xfId="37576"/>
    <cellStyle name="Normal 8 3 7 8" xfId="22461"/>
    <cellStyle name="Normal 8 3 8" xfId="3125"/>
    <cellStyle name="Normal 8 3 8 2" xfId="3126"/>
    <cellStyle name="Normal 8 3 8 2 2" xfId="6828"/>
    <cellStyle name="Normal 8 3 8 2 2 2" xfId="26164"/>
    <cellStyle name="Normal 8 3 8 2 3" xfId="10741"/>
    <cellStyle name="Normal 8 3 8 2 3 2" xfId="30070"/>
    <cellStyle name="Normal 8 3 8 2 4" xfId="14542"/>
    <cellStyle name="Normal 8 3 8 2 4 2" xfId="33871"/>
    <cellStyle name="Normal 8 3 8 2 5" xfId="18300"/>
    <cellStyle name="Normal 8 3 8 2 5 2" xfId="37581"/>
    <cellStyle name="Normal 8 3 8 2 6" xfId="22466"/>
    <cellStyle name="Normal 8 3 8 3" xfId="6827"/>
    <cellStyle name="Normal 8 3 8 3 2" xfId="26163"/>
    <cellStyle name="Normal 8 3 8 4" xfId="10740"/>
    <cellStyle name="Normal 8 3 8 4 2" xfId="30069"/>
    <cellStyle name="Normal 8 3 8 5" xfId="14541"/>
    <cellStyle name="Normal 8 3 8 5 2" xfId="33870"/>
    <cellStyle name="Normal 8 3 8 6" xfId="18299"/>
    <cellStyle name="Normal 8 3 8 6 2" xfId="37580"/>
    <cellStyle name="Normal 8 3 8 7" xfId="22465"/>
    <cellStyle name="Normal 8 3 9" xfId="3127"/>
    <cellStyle name="Normal 8 3 9 2" xfId="6829"/>
    <cellStyle name="Normal 8 3 9 2 2" xfId="26165"/>
    <cellStyle name="Normal 8 3 9 3" xfId="10742"/>
    <cellStyle name="Normal 8 3 9 3 2" xfId="30071"/>
    <cellStyle name="Normal 8 3 9 4" xfId="14543"/>
    <cellStyle name="Normal 8 3 9 4 2" xfId="33872"/>
    <cellStyle name="Normal 8 3 9 5" xfId="18301"/>
    <cellStyle name="Normal 8 3 9 5 2" xfId="37582"/>
    <cellStyle name="Normal 8 3 9 6" xfId="22467"/>
    <cellStyle name="Normal 8 4" xfId="241"/>
    <cellStyle name="Normal 8 4 10" xfId="18302"/>
    <cellStyle name="Normal 8 4 10 2" xfId="37583"/>
    <cellStyle name="Normal 8 4 11" xfId="19610"/>
    <cellStyle name="Normal 8 4 2" xfId="490"/>
    <cellStyle name="Normal 8 4 2 2" xfId="3128"/>
    <cellStyle name="Normal 8 4 2 2 2" xfId="3129"/>
    <cellStyle name="Normal 8 4 2 2 2 2" xfId="6833"/>
    <cellStyle name="Normal 8 4 2 2 2 2 2" xfId="26169"/>
    <cellStyle name="Normal 8 4 2 2 2 3" xfId="10744"/>
    <cellStyle name="Normal 8 4 2 2 2 3 2" xfId="30073"/>
    <cellStyle name="Normal 8 4 2 2 2 4" xfId="14545"/>
    <cellStyle name="Normal 8 4 2 2 2 4 2" xfId="33874"/>
    <cellStyle name="Normal 8 4 2 2 2 5" xfId="18305"/>
    <cellStyle name="Normal 8 4 2 2 2 5 2" xfId="37586"/>
    <cellStyle name="Normal 8 4 2 2 2 6" xfId="22469"/>
    <cellStyle name="Normal 8 4 2 2 3" xfId="6832"/>
    <cellStyle name="Normal 8 4 2 2 3 2" xfId="26168"/>
    <cellStyle name="Normal 8 4 2 2 4" xfId="10743"/>
    <cellStyle name="Normal 8 4 2 2 4 2" xfId="30072"/>
    <cellStyle name="Normal 8 4 2 2 5" xfId="14544"/>
    <cellStyle name="Normal 8 4 2 2 5 2" xfId="33873"/>
    <cellStyle name="Normal 8 4 2 2 6" xfId="18304"/>
    <cellStyle name="Normal 8 4 2 2 6 2" xfId="37585"/>
    <cellStyle name="Normal 8 4 2 2 7" xfId="22468"/>
    <cellStyle name="Normal 8 4 2 3" xfId="3130"/>
    <cellStyle name="Normal 8 4 2 3 2" xfId="6834"/>
    <cellStyle name="Normal 8 4 2 3 2 2" xfId="26170"/>
    <cellStyle name="Normal 8 4 2 3 3" xfId="10745"/>
    <cellStyle name="Normal 8 4 2 3 3 2" xfId="30074"/>
    <cellStyle name="Normal 8 4 2 3 4" xfId="14546"/>
    <cellStyle name="Normal 8 4 2 3 4 2" xfId="33875"/>
    <cellStyle name="Normal 8 4 2 3 5" xfId="18306"/>
    <cellStyle name="Normal 8 4 2 3 5 2" xfId="37587"/>
    <cellStyle name="Normal 8 4 2 3 6" xfId="22470"/>
    <cellStyle name="Normal 8 4 2 4" xfId="6831"/>
    <cellStyle name="Normal 8 4 2 4 2" xfId="26167"/>
    <cellStyle name="Normal 8 4 2 5" xfId="8107"/>
    <cellStyle name="Normal 8 4 2 5 2" xfId="27436"/>
    <cellStyle name="Normal 8 4 2 6" xfId="11908"/>
    <cellStyle name="Normal 8 4 2 6 2" xfId="31237"/>
    <cellStyle name="Normal 8 4 2 7" xfId="18303"/>
    <cellStyle name="Normal 8 4 2 7 2" xfId="37584"/>
    <cellStyle name="Normal 8 4 2 8" xfId="19832"/>
    <cellStyle name="Normal 8 4 3" xfId="3131"/>
    <cellStyle name="Normal 8 4 3 2" xfId="3132"/>
    <cellStyle name="Normal 8 4 3 2 2" xfId="3133"/>
    <cellStyle name="Normal 8 4 3 2 2 2" xfId="6837"/>
    <cellStyle name="Normal 8 4 3 2 2 2 2" xfId="26173"/>
    <cellStyle name="Normal 8 4 3 2 2 3" xfId="10748"/>
    <cellStyle name="Normal 8 4 3 2 2 3 2" xfId="30077"/>
    <cellStyle name="Normal 8 4 3 2 2 4" xfId="14549"/>
    <cellStyle name="Normal 8 4 3 2 2 4 2" xfId="33878"/>
    <cellStyle name="Normal 8 4 3 2 2 5" xfId="18309"/>
    <cellStyle name="Normal 8 4 3 2 2 5 2" xfId="37590"/>
    <cellStyle name="Normal 8 4 3 2 2 6" xfId="22473"/>
    <cellStyle name="Normal 8 4 3 2 3" xfId="6836"/>
    <cellStyle name="Normal 8 4 3 2 3 2" xfId="26172"/>
    <cellStyle name="Normal 8 4 3 2 4" xfId="10747"/>
    <cellStyle name="Normal 8 4 3 2 4 2" xfId="30076"/>
    <cellStyle name="Normal 8 4 3 2 5" xfId="14548"/>
    <cellStyle name="Normal 8 4 3 2 5 2" xfId="33877"/>
    <cellStyle name="Normal 8 4 3 2 6" xfId="18308"/>
    <cellStyle name="Normal 8 4 3 2 6 2" xfId="37589"/>
    <cellStyle name="Normal 8 4 3 2 7" xfId="22472"/>
    <cellStyle name="Normal 8 4 3 3" xfId="3134"/>
    <cellStyle name="Normal 8 4 3 3 2" xfId="6838"/>
    <cellStyle name="Normal 8 4 3 3 2 2" xfId="26174"/>
    <cellStyle name="Normal 8 4 3 3 3" xfId="10749"/>
    <cellStyle name="Normal 8 4 3 3 3 2" xfId="30078"/>
    <cellStyle name="Normal 8 4 3 3 4" xfId="14550"/>
    <cellStyle name="Normal 8 4 3 3 4 2" xfId="33879"/>
    <cellStyle name="Normal 8 4 3 3 5" xfId="18310"/>
    <cellStyle name="Normal 8 4 3 3 5 2" xfId="37591"/>
    <cellStyle name="Normal 8 4 3 3 6" xfId="22474"/>
    <cellStyle name="Normal 8 4 3 4" xfId="6835"/>
    <cellStyle name="Normal 8 4 3 4 2" xfId="26171"/>
    <cellStyle name="Normal 8 4 3 5" xfId="10746"/>
    <cellStyle name="Normal 8 4 3 5 2" xfId="30075"/>
    <cellStyle name="Normal 8 4 3 6" xfId="14547"/>
    <cellStyle name="Normal 8 4 3 6 2" xfId="33876"/>
    <cellStyle name="Normal 8 4 3 7" xfId="18307"/>
    <cellStyle name="Normal 8 4 3 7 2" xfId="37588"/>
    <cellStyle name="Normal 8 4 3 8" xfId="22471"/>
    <cellStyle name="Normal 8 4 4" xfId="3135"/>
    <cellStyle name="Normal 8 4 4 2" xfId="3136"/>
    <cellStyle name="Normal 8 4 4 2 2" xfId="3137"/>
    <cellStyle name="Normal 8 4 4 2 2 2" xfId="6841"/>
    <cellStyle name="Normal 8 4 4 2 2 2 2" xfId="26177"/>
    <cellStyle name="Normal 8 4 4 2 2 3" xfId="10752"/>
    <cellStyle name="Normal 8 4 4 2 2 3 2" xfId="30081"/>
    <cellStyle name="Normal 8 4 4 2 2 4" xfId="14553"/>
    <cellStyle name="Normal 8 4 4 2 2 4 2" xfId="33882"/>
    <cellStyle name="Normal 8 4 4 2 2 5" xfId="18313"/>
    <cellStyle name="Normal 8 4 4 2 2 5 2" xfId="37594"/>
    <cellStyle name="Normal 8 4 4 2 2 6" xfId="22477"/>
    <cellStyle name="Normal 8 4 4 2 3" xfId="6840"/>
    <cellStyle name="Normal 8 4 4 2 3 2" xfId="26176"/>
    <cellStyle name="Normal 8 4 4 2 4" xfId="10751"/>
    <cellStyle name="Normal 8 4 4 2 4 2" xfId="30080"/>
    <cellStyle name="Normal 8 4 4 2 5" xfId="14552"/>
    <cellStyle name="Normal 8 4 4 2 5 2" xfId="33881"/>
    <cellStyle name="Normal 8 4 4 2 6" xfId="18312"/>
    <cellStyle name="Normal 8 4 4 2 6 2" xfId="37593"/>
    <cellStyle name="Normal 8 4 4 2 7" xfId="22476"/>
    <cellStyle name="Normal 8 4 4 3" xfId="3138"/>
    <cellStyle name="Normal 8 4 4 3 2" xfId="6842"/>
    <cellStyle name="Normal 8 4 4 3 2 2" xfId="26178"/>
    <cellStyle name="Normal 8 4 4 3 3" xfId="10753"/>
    <cellStyle name="Normal 8 4 4 3 3 2" xfId="30082"/>
    <cellStyle name="Normal 8 4 4 3 4" xfId="14554"/>
    <cellStyle name="Normal 8 4 4 3 4 2" xfId="33883"/>
    <cellStyle name="Normal 8 4 4 3 5" xfId="18314"/>
    <cellStyle name="Normal 8 4 4 3 5 2" xfId="37595"/>
    <cellStyle name="Normal 8 4 4 3 6" xfId="22478"/>
    <cellStyle name="Normal 8 4 4 4" xfId="6839"/>
    <cellStyle name="Normal 8 4 4 4 2" xfId="26175"/>
    <cellStyle name="Normal 8 4 4 5" xfId="10750"/>
    <cellStyle name="Normal 8 4 4 5 2" xfId="30079"/>
    <cellStyle name="Normal 8 4 4 6" xfId="14551"/>
    <cellStyle name="Normal 8 4 4 6 2" xfId="33880"/>
    <cellStyle name="Normal 8 4 4 7" xfId="18311"/>
    <cellStyle name="Normal 8 4 4 7 2" xfId="37592"/>
    <cellStyle name="Normal 8 4 4 8" xfId="22475"/>
    <cellStyle name="Normal 8 4 5" xfId="3139"/>
    <cellStyle name="Normal 8 4 5 2" xfId="3140"/>
    <cellStyle name="Normal 8 4 5 2 2" xfId="6844"/>
    <cellStyle name="Normal 8 4 5 2 2 2" xfId="26180"/>
    <cellStyle name="Normal 8 4 5 2 3" xfId="10755"/>
    <cellStyle name="Normal 8 4 5 2 3 2" xfId="30084"/>
    <cellStyle name="Normal 8 4 5 2 4" xfId="14556"/>
    <cellStyle name="Normal 8 4 5 2 4 2" xfId="33885"/>
    <cellStyle name="Normal 8 4 5 2 5" xfId="18316"/>
    <cellStyle name="Normal 8 4 5 2 5 2" xfId="37597"/>
    <cellStyle name="Normal 8 4 5 2 6" xfId="22480"/>
    <cellStyle name="Normal 8 4 5 3" xfId="6843"/>
    <cellStyle name="Normal 8 4 5 3 2" xfId="26179"/>
    <cellStyle name="Normal 8 4 5 4" xfId="10754"/>
    <cellStyle name="Normal 8 4 5 4 2" xfId="30083"/>
    <cellStyle name="Normal 8 4 5 5" xfId="14555"/>
    <cellStyle name="Normal 8 4 5 5 2" xfId="33884"/>
    <cellStyle name="Normal 8 4 5 6" xfId="18315"/>
    <cellStyle name="Normal 8 4 5 6 2" xfId="37596"/>
    <cellStyle name="Normal 8 4 5 7" xfId="22479"/>
    <cellStyle name="Normal 8 4 6" xfId="3141"/>
    <cellStyle name="Normal 8 4 6 2" xfId="6845"/>
    <cellStyle name="Normal 8 4 6 2 2" xfId="26181"/>
    <cellStyle name="Normal 8 4 6 3" xfId="10756"/>
    <cellStyle name="Normal 8 4 6 3 2" xfId="30085"/>
    <cellStyle name="Normal 8 4 6 4" xfId="14557"/>
    <cellStyle name="Normal 8 4 6 4 2" xfId="33886"/>
    <cellStyle name="Normal 8 4 6 5" xfId="18317"/>
    <cellStyle name="Normal 8 4 6 5 2" xfId="37598"/>
    <cellStyle name="Normal 8 4 6 6" xfId="22481"/>
    <cellStyle name="Normal 8 4 7" xfId="6830"/>
    <cellStyle name="Normal 8 4 7 2" xfId="26166"/>
    <cellStyle name="Normal 8 4 8" xfId="7885"/>
    <cellStyle name="Normal 8 4 8 2" xfId="27214"/>
    <cellStyle name="Normal 8 4 9" xfId="11686"/>
    <cellStyle name="Normal 8 4 9 2" xfId="31015"/>
    <cellStyle name="Normal 8 5" xfId="167"/>
    <cellStyle name="Normal 8 5 10" xfId="18318"/>
    <cellStyle name="Normal 8 5 10 2" xfId="37599"/>
    <cellStyle name="Normal 8 5 11" xfId="19537"/>
    <cellStyle name="Normal 8 5 2" xfId="417"/>
    <cellStyle name="Normal 8 5 2 2" xfId="3142"/>
    <cellStyle name="Normal 8 5 2 2 2" xfId="3143"/>
    <cellStyle name="Normal 8 5 2 2 2 2" xfId="6849"/>
    <cellStyle name="Normal 8 5 2 2 2 2 2" xfId="26185"/>
    <cellStyle name="Normal 8 5 2 2 2 3" xfId="10758"/>
    <cellStyle name="Normal 8 5 2 2 2 3 2" xfId="30087"/>
    <cellStyle name="Normal 8 5 2 2 2 4" xfId="14559"/>
    <cellStyle name="Normal 8 5 2 2 2 4 2" xfId="33888"/>
    <cellStyle name="Normal 8 5 2 2 2 5" xfId="18321"/>
    <cellStyle name="Normal 8 5 2 2 2 5 2" xfId="37602"/>
    <cellStyle name="Normal 8 5 2 2 2 6" xfId="22483"/>
    <cellStyle name="Normal 8 5 2 2 3" xfId="6848"/>
    <cellStyle name="Normal 8 5 2 2 3 2" xfId="26184"/>
    <cellStyle name="Normal 8 5 2 2 4" xfId="10757"/>
    <cellStyle name="Normal 8 5 2 2 4 2" xfId="30086"/>
    <cellStyle name="Normal 8 5 2 2 5" xfId="14558"/>
    <cellStyle name="Normal 8 5 2 2 5 2" xfId="33887"/>
    <cellStyle name="Normal 8 5 2 2 6" xfId="18320"/>
    <cellStyle name="Normal 8 5 2 2 6 2" xfId="37601"/>
    <cellStyle name="Normal 8 5 2 2 7" xfId="22482"/>
    <cellStyle name="Normal 8 5 2 3" xfId="3144"/>
    <cellStyle name="Normal 8 5 2 3 2" xfId="6850"/>
    <cellStyle name="Normal 8 5 2 3 2 2" xfId="26186"/>
    <cellStyle name="Normal 8 5 2 3 3" xfId="10759"/>
    <cellStyle name="Normal 8 5 2 3 3 2" xfId="30088"/>
    <cellStyle name="Normal 8 5 2 3 4" xfId="14560"/>
    <cellStyle name="Normal 8 5 2 3 4 2" xfId="33889"/>
    <cellStyle name="Normal 8 5 2 3 5" xfId="18322"/>
    <cellStyle name="Normal 8 5 2 3 5 2" xfId="37603"/>
    <cellStyle name="Normal 8 5 2 3 6" xfId="22484"/>
    <cellStyle name="Normal 8 5 2 4" xfId="6847"/>
    <cellStyle name="Normal 8 5 2 4 2" xfId="26183"/>
    <cellStyle name="Normal 8 5 2 5" xfId="8034"/>
    <cellStyle name="Normal 8 5 2 5 2" xfId="27363"/>
    <cellStyle name="Normal 8 5 2 6" xfId="11835"/>
    <cellStyle name="Normal 8 5 2 6 2" xfId="31164"/>
    <cellStyle name="Normal 8 5 2 7" xfId="18319"/>
    <cellStyle name="Normal 8 5 2 7 2" xfId="37600"/>
    <cellStyle name="Normal 8 5 2 8" xfId="19759"/>
    <cellStyle name="Normal 8 5 3" xfId="3145"/>
    <cellStyle name="Normal 8 5 3 2" xfId="3146"/>
    <cellStyle name="Normal 8 5 3 2 2" xfId="3147"/>
    <cellStyle name="Normal 8 5 3 2 2 2" xfId="6853"/>
    <cellStyle name="Normal 8 5 3 2 2 2 2" xfId="26189"/>
    <cellStyle name="Normal 8 5 3 2 2 3" xfId="10762"/>
    <cellStyle name="Normal 8 5 3 2 2 3 2" xfId="30091"/>
    <cellStyle name="Normal 8 5 3 2 2 4" xfId="14563"/>
    <cellStyle name="Normal 8 5 3 2 2 4 2" xfId="33892"/>
    <cellStyle name="Normal 8 5 3 2 2 5" xfId="18325"/>
    <cellStyle name="Normal 8 5 3 2 2 5 2" xfId="37606"/>
    <cellStyle name="Normal 8 5 3 2 2 6" xfId="22487"/>
    <cellStyle name="Normal 8 5 3 2 3" xfId="6852"/>
    <cellStyle name="Normal 8 5 3 2 3 2" xfId="26188"/>
    <cellStyle name="Normal 8 5 3 2 4" xfId="10761"/>
    <cellStyle name="Normal 8 5 3 2 4 2" xfId="30090"/>
    <cellStyle name="Normal 8 5 3 2 5" xfId="14562"/>
    <cellStyle name="Normal 8 5 3 2 5 2" xfId="33891"/>
    <cellStyle name="Normal 8 5 3 2 6" xfId="18324"/>
    <cellStyle name="Normal 8 5 3 2 6 2" xfId="37605"/>
    <cellStyle name="Normal 8 5 3 2 7" xfId="22486"/>
    <cellStyle name="Normal 8 5 3 3" xfId="3148"/>
    <cellStyle name="Normal 8 5 3 3 2" xfId="6854"/>
    <cellStyle name="Normal 8 5 3 3 2 2" xfId="26190"/>
    <cellStyle name="Normal 8 5 3 3 3" xfId="10763"/>
    <cellStyle name="Normal 8 5 3 3 3 2" xfId="30092"/>
    <cellStyle name="Normal 8 5 3 3 4" xfId="14564"/>
    <cellStyle name="Normal 8 5 3 3 4 2" xfId="33893"/>
    <cellStyle name="Normal 8 5 3 3 5" xfId="18326"/>
    <cellStyle name="Normal 8 5 3 3 5 2" xfId="37607"/>
    <cellStyle name="Normal 8 5 3 3 6" xfId="22488"/>
    <cellStyle name="Normal 8 5 3 4" xfId="6851"/>
    <cellStyle name="Normal 8 5 3 4 2" xfId="26187"/>
    <cellStyle name="Normal 8 5 3 5" xfId="10760"/>
    <cellStyle name="Normal 8 5 3 5 2" xfId="30089"/>
    <cellStyle name="Normal 8 5 3 6" xfId="14561"/>
    <cellStyle name="Normal 8 5 3 6 2" xfId="33890"/>
    <cellStyle name="Normal 8 5 3 7" xfId="18323"/>
    <cellStyle name="Normal 8 5 3 7 2" xfId="37604"/>
    <cellStyle name="Normal 8 5 3 8" xfId="22485"/>
    <cellStyle name="Normal 8 5 4" xfId="3149"/>
    <cellStyle name="Normal 8 5 4 2" xfId="3150"/>
    <cellStyle name="Normal 8 5 4 2 2" xfId="3151"/>
    <cellStyle name="Normal 8 5 4 2 2 2" xfId="6857"/>
    <cellStyle name="Normal 8 5 4 2 2 2 2" xfId="26193"/>
    <cellStyle name="Normal 8 5 4 2 2 3" xfId="10766"/>
    <cellStyle name="Normal 8 5 4 2 2 3 2" xfId="30095"/>
    <cellStyle name="Normal 8 5 4 2 2 4" xfId="14567"/>
    <cellStyle name="Normal 8 5 4 2 2 4 2" xfId="33896"/>
    <cellStyle name="Normal 8 5 4 2 2 5" xfId="18329"/>
    <cellStyle name="Normal 8 5 4 2 2 5 2" xfId="37610"/>
    <cellStyle name="Normal 8 5 4 2 2 6" xfId="22491"/>
    <cellStyle name="Normal 8 5 4 2 3" xfId="6856"/>
    <cellStyle name="Normal 8 5 4 2 3 2" xfId="26192"/>
    <cellStyle name="Normal 8 5 4 2 4" xfId="10765"/>
    <cellStyle name="Normal 8 5 4 2 4 2" xfId="30094"/>
    <cellStyle name="Normal 8 5 4 2 5" xfId="14566"/>
    <cellStyle name="Normal 8 5 4 2 5 2" xfId="33895"/>
    <cellStyle name="Normal 8 5 4 2 6" xfId="18328"/>
    <cellStyle name="Normal 8 5 4 2 6 2" xfId="37609"/>
    <cellStyle name="Normal 8 5 4 2 7" xfId="22490"/>
    <cellStyle name="Normal 8 5 4 3" xfId="3152"/>
    <cellStyle name="Normal 8 5 4 3 2" xfId="6858"/>
    <cellStyle name="Normal 8 5 4 3 2 2" xfId="26194"/>
    <cellStyle name="Normal 8 5 4 3 3" xfId="10767"/>
    <cellStyle name="Normal 8 5 4 3 3 2" xfId="30096"/>
    <cellStyle name="Normal 8 5 4 3 4" xfId="14568"/>
    <cellStyle name="Normal 8 5 4 3 4 2" xfId="33897"/>
    <cellStyle name="Normal 8 5 4 3 5" xfId="18330"/>
    <cellStyle name="Normal 8 5 4 3 5 2" xfId="37611"/>
    <cellStyle name="Normal 8 5 4 3 6" xfId="22492"/>
    <cellStyle name="Normal 8 5 4 4" xfId="6855"/>
    <cellStyle name="Normal 8 5 4 4 2" xfId="26191"/>
    <cellStyle name="Normal 8 5 4 5" xfId="10764"/>
    <cellStyle name="Normal 8 5 4 5 2" xfId="30093"/>
    <cellStyle name="Normal 8 5 4 6" xfId="14565"/>
    <cellStyle name="Normal 8 5 4 6 2" xfId="33894"/>
    <cellStyle name="Normal 8 5 4 7" xfId="18327"/>
    <cellStyle name="Normal 8 5 4 7 2" xfId="37608"/>
    <cellStyle name="Normal 8 5 4 8" xfId="22489"/>
    <cellStyle name="Normal 8 5 5" xfId="3153"/>
    <cellStyle name="Normal 8 5 5 2" xfId="3154"/>
    <cellStyle name="Normal 8 5 5 2 2" xfId="6860"/>
    <cellStyle name="Normal 8 5 5 2 2 2" xfId="26196"/>
    <cellStyle name="Normal 8 5 5 2 3" xfId="10769"/>
    <cellStyle name="Normal 8 5 5 2 3 2" xfId="30098"/>
    <cellStyle name="Normal 8 5 5 2 4" xfId="14570"/>
    <cellStyle name="Normal 8 5 5 2 4 2" xfId="33899"/>
    <cellStyle name="Normal 8 5 5 2 5" xfId="18332"/>
    <cellStyle name="Normal 8 5 5 2 5 2" xfId="37613"/>
    <cellStyle name="Normal 8 5 5 2 6" xfId="22494"/>
    <cellStyle name="Normal 8 5 5 3" xfId="6859"/>
    <cellStyle name="Normal 8 5 5 3 2" xfId="26195"/>
    <cellStyle name="Normal 8 5 5 4" xfId="10768"/>
    <cellStyle name="Normal 8 5 5 4 2" xfId="30097"/>
    <cellStyle name="Normal 8 5 5 5" xfId="14569"/>
    <cellStyle name="Normal 8 5 5 5 2" xfId="33898"/>
    <cellStyle name="Normal 8 5 5 6" xfId="18331"/>
    <cellStyle name="Normal 8 5 5 6 2" xfId="37612"/>
    <cellStyle name="Normal 8 5 5 7" xfId="22493"/>
    <cellStyle name="Normal 8 5 6" xfId="3155"/>
    <cellStyle name="Normal 8 5 6 2" xfId="6861"/>
    <cellStyle name="Normal 8 5 6 2 2" xfId="26197"/>
    <cellStyle name="Normal 8 5 6 3" xfId="10770"/>
    <cellStyle name="Normal 8 5 6 3 2" xfId="30099"/>
    <cellStyle name="Normal 8 5 6 4" xfId="14571"/>
    <cellStyle name="Normal 8 5 6 4 2" xfId="33900"/>
    <cellStyle name="Normal 8 5 6 5" xfId="18333"/>
    <cellStyle name="Normal 8 5 6 5 2" xfId="37614"/>
    <cellStyle name="Normal 8 5 6 6" xfId="22495"/>
    <cellStyle name="Normal 8 5 7" xfId="6846"/>
    <cellStyle name="Normal 8 5 7 2" xfId="26182"/>
    <cellStyle name="Normal 8 5 8" xfId="7812"/>
    <cellStyle name="Normal 8 5 8 2" xfId="27141"/>
    <cellStyle name="Normal 8 5 9" xfId="11613"/>
    <cellStyle name="Normal 8 5 9 2" xfId="30942"/>
    <cellStyle name="Normal 8 6" xfId="344"/>
    <cellStyle name="Normal 8 6 2" xfId="3156"/>
    <cellStyle name="Normal 8 6 2 2" xfId="3157"/>
    <cellStyle name="Normal 8 6 2 2 2" xfId="6864"/>
    <cellStyle name="Normal 8 6 2 2 2 2" xfId="26200"/>
    <cellStyle name="Normal 8 6 2 2 3" xfId="10772"/>
    <cellStyle name="Normal 8 6 2 2 3 2" xfId="30101"/>
    <cellStyle name="Normal 8 6 2 2 4" xfId="14573"/>
    <cellStyle name="Normal 8 6 2 2 4 2" xfId="33902"/>
    <cellStyle name="Normal 8 6 2 2 5" xfId="18336"/>
    <cellStyle name="Normal 8 6 2 2 5 2" xfId="37617"/>
    <cellStyle name="Normal 8 6 2 2 6" xfId="22497"/>
    <cellStyle name="Normal 8 6 2 3" xfId="6863"/>
    <cellStyle name="Normal 8 6 2 3 2" xfId="26199"/>
    <cellStyle name="Normal 8 6 2 4" xfId="10771"/>
    <cellStyle name="Normal 8 6 2 4 2" xfId="30100"/>
    <cellStyle name="Normal 8 6 2 5" xfId="14572"/>
    <cellStyle name="Normal 8 6 2 5 2" xfId="33901"/>
    <cellStyle name="Normal 8 6 2 6" xfId="18335"/>
    <cellStyle name="Normal 8 6 2 6 2" xfId="37616"/>
    <cellStyle name="Normal 8 6 2 7" xfId="22496"/>
    <cellStyle name="Normal 8 6 3" xfId="3158"/>
    <cellStyle name="Normal 8 6 3 2" xfId="6865"/>
    <cellStyle name="Normal 8 6 3 2 2" xfId="26201"/>
    <cellStyle name="Normal 8 6 3 3" xfId="10773"/>
    <cellStyle name="Normal 8 6 3 3 2" xfId="30102"/>
    <cellStyle name="Normal 8 6 3 4" xfId="14574"/>
    <cellStyle name="Normal 8 6 3 4 2" xfId="33903"/>
    <cellStyle name="Normal 8 6 3 5" xfId="18337"/>
    <cellStyle name="Normal 8 6 3 5 2" xfId="37618"/>
    <cellStyle name="Normal 8 6 3 6" xfId="22498"/>
    <cellStyle name="Normal 8 6 4" xfId="6862"/>
    <cellStyle name="Normal 8 6 4 2" xfId="26198"/>
    <cellStyle name="Normal 8 6 5" xfId="7961"/>
    <cellStyle name="Normal 8 6 5 2" xfId="27290"/>
    <cellStyle name="Normal 8 6 6" xfId="11762"/>
    <cellStyle name="Normal 8 6 6 2" xfId="31091"/>
    <cellStyle name="Normal 8 6 7" xfId="18334"/>
    <cellStyle name="Normal 8 6 7 2" xfId="37615"/>
    <cellStyle name="Normal 8 6 8" xfId="19686"/>
    <cellStyle name="Normal 8 7" xfId="3159"/>
    <cellStyle name="Normal 8 7 2" xfId="3160"/>
    <cellStyle name="Normal 8 7 2 2" xfId="3161"/>
    <cellStyle name="Normal 8 7 2 2 2" xfId="6868"/>
    <cellStyle name="Normal 8 7 2 2 2 2" xfId="26204"/>
    <cellStyle name="Normal 8 7 2 2 3" xfId="10776"/>
    <cellStyle name="Normal 8 7 2 2 3 2" xfId="30105"/>
    <cellStyle name="Normal 8 7 2 2 4" xfId="14577"/>
    <cellStyle name="Normal 8 7 2 2 4 2" xfId="33906"/>
    <cellStyle name="Normal 8 7 2 2 5" xfId="18340"/>
    <cellStyle name="Normal 8 7 2 2 5 2" xfId="37621"/>
    <cellStyle name="Normal 8 7 2 2 6" xfId="22501"/>
    <cellStyle name="Normal 8 7 2 3" xfId="6867"/>
    <cellStyle name="Normal 8 7 2 3 2" xfId="26203"/>
    <cellStyle name="Normal 8 7 2 4" xfId="10775"/>
    <cellStyle name="Normal 8 7 2 4 2" xfId="30104"/>
    <cellStyle name="Normal 8 7 2 5" xfId="14576"/>
    <cellStyle name="Normal 8 7 2 5 2" xfId="33905"/>
    <cellStyle name="Normal 8 7 2 6" xfId="18339"/>
    <cellStyle name="Normal 8 7 2 6 2" xfId="37620"/>
    <cellStyle name="Normal 8 7 2 7" xfId="22500"/>
    <cellStyle name="Normal 8 7 3" xfId="3162"/>
    <cellStyle name="Normal 8 7 3 2" xfId="6869"/>
    <cellStyle name="Normal 8 7 3 2 2" xfId="26205"/>
    <cellStyle name="Normal 8 7 3 3" xfId="10777"/>
    <cellStyle name="Normal 8 7 3 3 2" xfId="30106"/>
    <cellStyle name="Normal 8 7 3 4" xfId="14578"/>
    <cellStyle name="Normal 8 7 3 4 2" xfId="33907"/>
    <cellStyle name="Normal 8 7 3 5" xfId="18341"/>
    <cellStyle name="Normal 8 7 3 5 2" xfId="37622"/>
    <cellStyle name="Normal 8 7 3 6" xfId="22502"/>
    <cellStyle name="Normal 8 7 4" xfId="6866"/>
    <cellStyle name="Normal 8 7 4 2" xfId="26202"/>
    <cellStyle name="Normal 8 7 5" xfId="10774"/>
    <cellStyle name="Normal 8 7 5 2" xfId="30103"/>
    <cellStyle name="Normal 8 7 6" xfId="14575"/>
    <cellStyle name="Normal 8 7 6 2" xfId="33904"/>
    <cellStyle name="Normal 8 7 7" xfId="18338"/>
    <cellStyle name="Normal 8 7 7 2" xfId="37619"/>
    <cellStyle name="Normal 8 7 8" xfId="22499"/>
    <cellStyle name="Normal 8 8" xfId="3163"/>
    <cellStyle name="Normal 8 8 2" xfId="3164"/>
    <cellStyle name="Normal 8 8 2 2" xfId="3165"/>
    <cellStyle name="Normal 8 8 2 2 2" xfId="6872"/>
    <cellStyle name="Normal 8 8 2 2 2 2" xfId="26208"/>
    <cellStyle name="Normal 8 8 2 2 3" xfId="10780"/>
    <cellStyle name="Normal 8 8 2 2 3 2" xfId="30109"/>
    <cellStyle name="Normal 8 8 2 2 4" xfId="14581"/>
    <cellStyle name="Normal 8 8 2 2 4 2" xfId="33910"/>
    <cellStyle name="Normal 8 8 2 2 5" xfId="18344"/>
    <cellStyle name="Normal 8 8 2 2 5 2" xfId="37625"/>
    <cellStyle name="Normal 8 8 2 2 6" xfId="22505"/>
    <cellStyle name="Normal 8 8 2 3" xfId="6871"/>
    <cellStyle name="Normal 8 8 2 3 2" xfId="26207"/>
    <cellStyle name="Normal 8 8 2 4" xfId="10779"/>
    <cellStyle name="Normal 8 8 2 4 2" xfId="30108"/>
    <cellStyle name="Normal 8 8 2 5" xfId="14580"/>
    <cellStyle name="Normal 8 8 2 5 2" xfId="33909"/>
    <cellStyle name="Normal 8 8 2 6" xfId="18343"/>
    <cellStyle name="Normal 8 8 2 6 2" xfId="37624"/>
    <cellStyle name="Normal 8 8 2 7" xfId="22504"/>
    <cellStyle name="Normal 8 8 3" xfId="3166"/>
    <cellStyle name="Normal 8 8 3 2" xfId="6873"/>
    <cellStyle name="Normal 8 8 3 2 2" xfId="26209"/>
    <cellStyle name="Normal 8 8 3 3" xfId="10781"/>
    <cellStyle name="Normal 8 8 3 3 2" xfId="30110"/>
    <cellStyle name="Normal 8 8 3 4" xfId="14582"/>
    <cellStyle name="Normal 8 8 3 4 2" xfId="33911"/>
    <cellStyle name="Normal 8 8 3 5" xfId="18345"/>
    <cellStyle name="Normal 8 8 3 5 2" xfId="37626"/>
    <cellStyle name="Normal 8 8 3 6" xfId="22506"/>
    <cellStyle name="Normal 8 8 4" xfId="6870"/>
    <cellStyle name="Normal 8 8 4 2" xfId="26206"/>
    <cellStyle name="Normal 8 8 5" xfId="10778"/>
    <cellStyle name="Normal 8 8 5 2" xfId="30107"/>
    <cellStyle name="Normal 8 8 6" xfId="14579"/>
    <cellStyle name="Normal 8 8 6 2" xfId="33908"/>
    <cellStyle name="Normal 8 8 7" xfId="18342"/>
    <cellStyle name="Normal 8 8 7 2" xfId="37623"/>
    <cellStyle name="Normal 8 8 8" xfId="22503"/>
    <cellStyle name="Normal 8 9" xfId="3167"/>
    <cellStyle name="Normal 8 9 2" xfId="3168"/>
    <cellStyle name="Normal 8 9 2 2" xfId="3169"/>
    <cellStyle name="Normal 8 9 2 2 2" xfId="6876"/>
    <cellStyle name="Normal 8 9 2 2 2 2" xfId="26212"/>
    <cellStyle name="Normal 8 9 2 2 3" xfId="10784"/>
    <cellStyle name="Normal 8 9 2 2 3 2" xfId="30113"/>
    <cellStyle name="Normal 8 9 2 2 4" xfId="14585"/>
    <cellStyle name="Normal 8 9 2 2 4 2" xfId="33914"/>
    <cellStyle name="Normal 8 9 2 2 5" xfId="18348"/>
    <cellStyle name="Normal 8 9 2 2 5 2" xfId="37629"/>
    <cellStyle name="Normal 8 9 2 2 6" xfId="22509"/>
    <cellStyle name="Normal 8 9 2 3" xfId="6875"/>
    <cellStyle name="Normal 8 9 2 3 2" xfId="26211"/>
    <cellStyle name="Normal 8 9 2 4" xfId="10783"/>
    <cellStyle name="Normal 8 9 2 4 2" xfId="30112"/>
    <cellStyle name="Normal 8 9 2 5" xfId="14584"/>
    <cellStyle name="Normal 8 9 2 5 2" xfId="33913"/>
    <cellStyle name="Normal 8 9 2 6" xfId="18347"/>
    <cellStyle name="Normal 8 9 2 6 2" xfId="37628"/>
    <cellStyle name="Normal 8 9 2 7" xfId="22508"/>
    <cellStyle name="Normal 8 9 3" xfId="3170"/>
    <cellStyle name="Normal 8 9 3 2" xfId="6877"/>
    <cellStyle name="Normal 8 9 3 2 2" xfId="26213"/>
    <cellStyle name="Normal 8 9 3 3" xfId="10785"/>
    <cellStyle name="Normal 8 9 3 3 2" xfId="30114"/>
    <cellStyle name="Normal 8 9 3 4" xfId="14586"/>
    <cellStyle name="Normal 8 9 3 4 2" xfId="33915"/>
    <cellStyle name="Normal 8 9 3 5" xfId="18349"/>
    <cellStyle name="Normal 8 9 3 5 2" xfId="37630"/>
    <cellStyle name="Normal 8 9 3 6" xfId="22510"/>
    <cellStyle name="Normal 8 9 4" xfId="6874"/>
    <cellStyle name="Normal 8 9 4 2" xfId="26210"/>
    <cellStyle name="Normal 8 9 5" xfId="10782"/>
    <cellStyle name="Normal 8 9 5 2" xfId="30111"/>
    <cellStyle name="Normal 8 9 6" xfId="14583"/>
    <cellStyle name="Normal 8 9 6 2" xfId="33912"/>
    <cellStyle name="Normal 8 9 7" xfId="18346"/>
    <cellStyle name="Normal 8 9 7 2" xfId="37627"/>
    <cellStyle name="Normal 8 9 8" xfId="22507"/>
    <cellStyle name="Normal 9" xfId="99"/>
    <cellStyle name="Normal 9 10" xfId="3171"/>
    <cellStyle name="Normal 9 10 2" xfId="6879"/>
    <cellStyle name="Normal 9 10 2 2" xfId="26215"/>
    <cellStyle name="Normal 9 10 3" xfId="10786"/>
    <cellStyle name="Normal 9 10 3 2" xfId="30115"/>
    <cellStyle name="Normal 9 10 4" xfId="14587"/>
    <cellStyle name="Normal 9 10 4 2" xfId="33916"/>
    <cellStyle name="Normal 9 10 5" xfId="18351"/>
    <cellStyle name="Normal 9 10 5 2" xfId="37632"/>
    <cellStyle name="Normal 9 10 6" xfId="22511"/>
    <cellStyle name="Normal 9 11" xfId="6878"/>
    <cellStyle name="Normal 9 11 2" xfId="26214"/>
    <cellStyle name="Normal 9 12" xfId="7754"/>
    <cellStyle name="Normal 9 12 2" xfId="27083"/>
    <cellStyle name="Normal 9 13" xfId="11555"/>
    <cellStyle name="Normal 9 13 2" xfId="30884"/>
    <cellStyle name="Normal 9 14" xfId="18350"/>
    <cellStyle name="Normal 9 14 2" xfId="37631"/>
    <cellStyle name="Normal 9 15" xfId="19479"/>
    <cellStyle name="Normal 9 2" xfId="145"/>
    <cellStyle name="Normal 9 2 10" xfId="6880"/>
    <cellStyle name="Normal 9 2 10 2" xfId="26216"/>
    <cellStyle name="Normal 9 2 11" xfId="7791"/>
    <cellStyle name="Normal 9 2 11 2" xfId="27120"/>
    <cellStyle name="Normal 9 2 12" xfId="11592"/>
    <cellStyle name="Normal 9 2 12 2" xfId="30921"/>
    <cellStyle name="Normal 9 2 13" xfId="18352"/>
    <cellStyle name="Normal 9 2 13 2" xfId="37633"/>
    <cellStyle name="Normal 9 2 14" xfId="19516"/>
    <cellStyle name="Normal 9 2 2" xfId="294"/>
    <cellStyle name="Normal 9 2 2 10" xfId="18353"/>
    <cellStyle name="Normal 9 2 2 10 2" xfId="37634"/>
    <cellStyle name="Normal 9 2 2 11" xfId="19662"/>
    <cellStyle name="Normal 9 2 2 2" xfId="542"/>
    <cellStyle name="Normal 9 2 2 2 2" xfId="3172"/>
    <cellStyle name="Normal 9 2 2 2 2 2" xfId="3173"/>
    <cellStyle name="Normal 9 2 2 2 2 2 2" xfId="6884"/>
    <cellStyle name="Normal 9 2 2 2 2 2 2 2" xfId="26220"/>
    <cellStyle name="Normal 9 2 2 2 2 2 3" xfId="10788"/>
    <cellStyle name="Normal 9 2 2 2 2 2 3 2" xfId="30117"/>
    <cellStyle name="Normal 9 2 2 2 2 2 4" xfId="14589"/>
    <cellStyle name="Normal 9 2 2 2 2 2 4 2" xfId="33918"/>
    <cellStyle name="Normal 9 2 2 2 2 2 5" xfId="18356"/>
    <cellStyle name="Normal 9 2 2 2 2 2 5 2" xfId="37637"/>
    <cellStyle name="Normal 9 2 2 2 2 2 6" xfId="22513"/>
    <cellStyle name="Normal 9 2 2 2 2 3" xfId="6883"/>
    <cellStyle name="Normal 9 2 2 2 2 3 2" xfId="26219"/>
    <cellStyle name="Normal 9 2 2 2 2 4" xfId="10787"/>
    <cellStyle name="Normal 9 2 2 2 2 4 2" xfId="30116"/>
    <cellStyle name="Normal 9 2 2 2 2 5" xfId="14588"/>
    <cellStyle name="Normal 9 2 2 2 2 5 2" xfId="33917"/>
    <cellStyle name="Normal 9 2 2 2 2 6" xfId="18355"/>
    <cellStyle name="Normal 9 2 2 2 2 6 2" xfId="37636"/>
    <cellStyle name="Normal 9 2 2 2 2 7" xfId="22512"/>
    <cellStyle name="Normal 9 2 2 2 3" xfId="3174"/>
    <cellStyle name="Normal 9 2 2 2 3 2" xfId="6885"/>
    <cellStyle name="Normal 9 2 2 2 3 2 2" xfId="26221"/>
    <cellStyle name="Normal 9 2 2 2 3 3" xfId="10789"/>
    <cellStyle name="Normal 9 2 2 2 3 3 2" xfId="30118"/>
    <cellStyle name="Normal 9 2 2 2 3 4" xfId="14590"/>
    <cellStyle name="Normal 9 2 2 2 3 4 2" xfId="33919"/>
    <cellStyle name="Normal 9 2 2 2 3 5" xfId="18357"/>
    <cellStyle name="Normal 9 2 2 2 3 5 2" xfId="37638"/>
    <cellStyle name="Normal 9 2 2 2 3 6" xfId="22514"/>
    <cellStyle name="Normal 9 2 2 2 4" xfId="6882"/>
    <cellStyle name="Normal 9 2 2 2 4 2" xfId="26218"/>
    <cellStyle name="Normal 9 2 2 2 5" xfId="8159"/>
    <cellStyle name="Normal 9 2 2 2 5 2" xfId="27488"/>
    <cellStyle name="Normal 9 2 2 2 6" xfId="11960"/>
    <cellStyle name="Normal 9 2 2 2 6 2" xfId="31289"/>
    <cellStyle name="Normal 9 2 2 2 7" xfId="18354"/>
    <cellStyle name="Normal 9 2 2 2 7 2" xfId="37635"/>
    <cellStyle name="Normal 9 2 2 2 8" xfId="19884"/>
    <cellStyle name="Normal 9 2 2 3" xfId="3175"/>
    <cellStyle name="Normal 9 2 2 3 2" xfId="3176"/>
    <cellStyle name="Normal 9 2 2 3 2 2" xfId="3177"/>
    <cellStyle name="Normal 9 2 2 3 2 2 2" xfId="6888"/>
    <cellStyle name="Normal 9 2 2 3 2 2 2 2" xfId="26224"/>
    <cellStyle name="Normal 9 2 2 3 2 2 3" xfId="10792"/>
    <cellStyle name="Normal 9 2 2 3 2 2 3 2" xfId="30121"/>
    <cellStyle name="Normal 9 2 2 3 2 2 4" xfId="14593"/>
    <cellStyle name="Normal 9 2 2 3 2 2 4 2" xfId="33922"/>
    <cellStyle name="Normal 9 2 2 3 2 2 5" xfId="18360"/>
    <cellStyle name="Normal 9 2 2 3 2 2 5 2" xfId="37641"/>
    <cellStyle name="Normal 9 2 2 3 2 2 6" xfId="22517"/>
    <cellStyle name="Normal 9 2 2 3 2 3" xfId="6887"/>
    <cellStyle name="Normal 9 2 2 3 2 3 2" xfId="26223"/>
    <cellStyle name="Normal 9 2 2 3 2 4" xfId="10791"/>
    <cellStyle name="Normal 9 2 2 3 2 4 2" xfId="30120"/>
    <cellStyle name="Normal 9 2 2 3 2 5" xfId="14592"/>
    <cellStyle name="Normal 9 2 2 3 2 5 2" xfId="33921"/>
    <cellStyle name="Normal 9 2 2 3 2 6" xfId="18359"/>
    <cellStyle name="Normal 9 2 2 3 2 6 2" xfId="37640"/>
    <cellStyle name="Normal 9 2 2 3 2 7" xfId="22516"/>
    <cellStyle name="Normal 9 2 2 3 3" xfId="3178"/>
    <cellStyle name="Normal 9 2 2 3 3 2" xfId="6889"/>
    <cellStyle name="Normal 9 2 2 3 3 2 2" xfId="26225"/>
    <cellStyle name="Normal 9 2 2 3 3 3" xfId="10793"/>
    <cellStyle name="Normal 9 2 2 3 3 3 2" xfId="30122"/>
    <cellStyle name="Normal 9 2 2 3 3 4" xfId="14594"/>
    <cellStyle name="Normal 9 2 2 3 3 4 2" xfId="33923"/>
    <cellStyle name="Normal 9 2 2 3 3 5" xfId="18361"/>
    <cellStyle name="Normal 9 2 2 3 3 5 2" xfId="37642"/>
    <cellStyle name="Normal 9 2 2 3 3 6" xfId="22518"/>
    <cellStyle name="Normal 9 2 2 3 4" xfId="6886"/>
    <cellStyle name="Normal 9 2 2 3 4 2" xfId="26222"/>
    <cellStyle name="Normal 9 2 2 3 5" xfId="10790"/>
    <cellStyle name="Normal 9 2 2 3 5 2" xfId="30119"/>
    <cellStyle name="Normal 9 2 2 3 6" xfId="14591"/>
    <cellStyle name="Normal 9 2 2 3 6 2" xfId="33920"/>
    <cellStyle name="Normal 9 2 2 3 7" xfId="18358"/>
    <cellStyle name="Normal 9 2 2 3 7 2" xfId="37639"/>
    <cellStyle name="Normal 9 2 2 3 8" xfId="22515"/>
    <cellStyle name="Normal 9 2 2 4" xfId="3179"/>
    <cellStyle name="Normal 9 2 2 4 2" xfId="3180"/>
    <cellStyle name="Normal 9 2 2 4 2 2" xfId="3181"/>
    <cellStyle name="Normal 9 2 2 4 2 2 2" xfId="6892"/>
    <cellStyle name="Normal 9 2 2 4 2 2 2 2" xfId="26228"/>
    <cellStyle name="Normal 9 2 2 4 2 2 3" xfId="10796"/>
    <cellStyle name="Normal 9 2 2 4 2 2 3 2" xfId="30125"/>
    <cellStyle name="Normal 9 2 2 4 2 2 4" xfId="14597"/>
    <cellStyle name="Normal 9 2 2 4 2 2 4 2" xfId="33926"/>
    <cellStyle name="Normal 9 2 2 4 2 2 5" xfId="18364"/>
    <cellStyle name="Normal 9 2 2 4 2 2 5 2" xfId="37645"/>
    <cellStyle name="Normal 9 2 2 4 2 2 6" xfId="22521"/>
    <cellStyle name="Normal 9 2 2 4 2 3" xfId="6891"/>
    <cellStyle name="Normal 9 2 2 4 2 3 2" xfId="26227"/>
    <cellStyle name="Normal 9 2 2 4 2 4" xfId="10795"/>
    <cellStyle name="Normal 9 2 2 4 2 4 2" xfId="30124"/>
    <cellStyle name="Normal 9 2 2 4 2 5" xfId="14596"/>
    <cellStyle name="Normal 9 2 2 4 2 5 2" xfId="33925"/>
    <cellStyle name="Normal 9 2 2 4 2 6" xfId="18363"/>
    <cellStyle name="Normal 9 2 2 4 2 6 2" xfId="37644"/>
    <cellStyle name="Normal 9 2 2 4 2 7" xfId="22520"/>
    <cellStyle name="Normal 9 2 2 4 3" xfId="3182"/>
    <cellStyle name="Normal 9 2 2 4 3 2" xfId="6893"/>
    <cellStyle name="Normal 9 2 2 4 3 2 2" xfId="26229"/>
    <cellStyle name="Normal 9 2 2 4 3 3" xfId="10797"/>
    <cellStyle name="Normal 9 2 2 4 3 3 2" xfId="30126"/>
    <cellStyle name="Normal 9 2 2 4 3 4" xfId="14598"/>
    <cellStyle name="Normal 9 2 2 4 3 4 2" xfId="33927"/>
    <cellStyle name="Normal 9 2 2 4 3 5" xfId="18365"/>
    <cellStyle name="Normal 9 2 2 4 3 5 2" xfId="37646"/>
    <cellStyle name="Normal 9 2 2 4 3 6" xfId="22522"/>
    <cellStyle name="Normal 9 2 2 4 4" xfId="6890"/>
    <cellStyle name="Normal 9 2 2 4 4 2" xfId="26226"/>
    <cellStyle name="Normal 9 2 2 4 5" xfId="10794"/>
    <cellStyle name="Normal 9 2 2 4 5 2" xfId="30123"/>
    <cellStyle name="Normal 9 2 2 4 6" xfId="14595"/>
    <cellStyle name="Normal 9 2 2 4 6 2" xfId="33924"/>
    <cellStyle name="Normal 9 2 2 4 7" xfId="18362"/>
    <cellStyle name="Normal 9 2 2 4 7 2" xfId="37643"/>
    <cellStyle name="Normal 9 2 2 4 8" xfId="22519"/>
    <cellStyle name="Normal 9 2 2 5" xfId="3183"/>
    <cellStyle name="Normal 9 2 2 5 2" xfId="3184"/>
    <cellStyle name="Normal 9 2 2 5 2 2" xfId="6895"/>
    <cellStyle name="Normal 9 2 2 5 2 2 2" xfId="26231"/>
    <cellStyle name="Normal 9 2 2 5 2 3" xfId="10799"/>
    <cellStyle name="Normal 9 2 2 5 2 3 2" xfId="30128"/>
    <cellStyle name="Normal 9 2 2 5 2 4" xfId="14600"/>
    <cellStyle name="Normal 9 2 2 5 2 4 2" xfId="33929"/>
    <cellStyle name="Normal 9 2 2 5 2 5" xfId="18367"/>
    <cellStyle name="Normal 9 2 2 5 2 5 2" xfId="37648"/>
    <cellStyle name="Normal 9 2 2 5 2 6" xfId="22524"/>
    <cellStyle name="Normal 9 2 2 5 3" xfId="6894"/>
    <cellStyle name="Normal 9 2 2 5 3 2" xfId="26230"/>
    <cellStyle name="Normal 9 2 2 5 4" xfId="10798"/>
    <cellStyle name="Normal 9 2 2 5 4 2" xfId="30127"/>
    <cellStyle name="Normal 9 2 2 5 5" xfId="14599"/>
    <cellStyle name="Normal 9 2 2 5 5 2" xfId="33928"/>
    <cellStyle name="Normal 9 2 2 5 6" xfId="18366"/>
    <cellStyle name="Normal 9 2 2 5 6 2" xfId="37647"/>
    <cellStyle name="Normal 9 2 2 5 7" xfId="22523"/>
    <cellStyle name="Normal 9 2 2 6" xfId="3185"/>
    <cellStyle name="Normal 9 2 2 6 2" xfId="6896"/>
    <cellStyle name="Normal 9 2 2 6 2 2" xfId="26232"/>
    <cellStyle name="Normal 9 2 2 6 3" xfId="10800"/>
    <cellStyle name="Normal 9 2 2 6 3 2" xfId="30129"/>
    <cellStyle name="Normal 9 2 2 6 4" xfId="14601"/>
    <cellStyle name="Normal 9 2 2 6 4 2" xfId="33930"/>
    <cellStyle name="Normal 9 2 2 6 5" xfId="18368"/>
    <cellStyle name="Normal 9 2 2 6 5 2" xfId="37649"/>
    <cellStyle name="Normal 9 2 2 6 6" xfId="22525"/>
    <cellStyle name="Normal 9 2 2 7" xfId="6881"/>
    <cellStyle name="Normal 9 2 2 7 2" xfId="26217"/>
    <cellStyle name="Normal 9 2 2 8" xfId="7937"/>
    <cellStyle name="Normal 9 2 2 8 2" xfId="27266"/>
    <cellStyle name="Normal 9 2 2 9" xfId="11738"/>
    <cellStyle name="Normal 9 2 2 9 2" xfId="31067"/>
    <cellStyle name="Normal 9 2 3" xfId="220"/>
    <cellStyle name="Normal 9 2 3 10" xfId="18369"/>
    <cellStyle name="Normal 9 2 3 10 2" xfId="37650"/>
    <cellStyle name="Normal 9 2 3 11" xfId="19589"/>
    <cellStyle name="Normal 9 2 3 2" xfId="469"/>
    <cellStyle name="Normal 9 2 3 2 2" xfId="3186"/>
    <cellStyle name="Normal 9 2 3 2 2 2" xfId="3187"/>
    <cellStyle name="Normal 9 2 3 2 2 2 2" xfId="6900"/>
    <cellStyle name="Normal 9 2 3 2 2 2 2 2" xfId="26236"/>
    <cellStyle name="Normal 9 2 3 2 2 2 3" xfId="10802"/>
    <cellStyle name="Normal 9 2 3 2 2 2 3 2" xfId="30131"/>
    <cellStyle name="Normal 9 2 3 2 2 2 4" xfId="14603"/>
    <cellStyle name="Normal 9 2 3 2 2 2 4 2" xfId="33932"/>
    <cellStyle name="Normal 9 2 3 2 2 2 5" xfId="18372"/>
    <cellStyle name="Normal 9 2 3 2 2 2 5 2" xfId="37653"/>
    <cellStyle name="Normal 9 2 3 2 2 2 6" xfId="22527"/>
    <cellStyle name="Normal 9 2 3 2 2 3" xfId="6899"/>
    <cellStyle name="Normal 9 2 3 2 2 3 2" xfId="26235"/>
    <cellStyle name="Normal 9 2 3 2 2 4" xfId="10801"/>
    <cellStyle name="Normal 9 2 3 2 2 4 2" xfId="30130"/>
    <cellStyle name="Normal 9 2 3 2 2 5" xfId="14602"/>
    <cellStyle name="Normal 9 2 3 2 2 5 2" xfId="33931"/>
    <cellStyle name="Normal 9 2 3 2 2 6" xfId="18371"/>
    <cellStyle name="Normal 9 2 3 2 2 6 2" xfId="37652"/>
    <cellStyle name="Normal 9 2 3 2 2 7" xfId="22526"/>
    <cellStyle name="Normal 9 2 3 2 3" xfId="3188"/>
    <cellStyle name="Normal 9 2 3 2 3 2" xfId="6901"/>
    <cellStyle name="Normal 9 2 3 2 3 2 2" xfId="26237"/>
    <cellStyle name="Normal 9 2 3 2 3 3" xfId="10803"/>
    <cellStyle name="Normal 9 2 3 2 3 3 2" xfId="30132"/>
    <cellStyle name="Normal 9 2 3 2 3 4" xfId="14604"/>
    <cellStyle name="Normal 9 2 3 2 3 4 2" xfId="33933"/>
    <cellStyle name="Normal 9 2 3 2 3 5" xfId="18373"/>
    <cellStyle name="Normal 9 2 3 2 3 5 2" xfId="37654"/>
    <cellStyle name="Normal 9 2 3 2 3 6" xfId="22528"/>
    <cellStyle name="Normal 9 2 3 2 4" xfId="6898"/>
    <cellStyle name="Normal 9 2 3 2 4 2" xfId="26234"/>
    <cellStyle name="Normal 9 2 3 2 5" xfId="8086"/>
    <cellStyle name="Normal 9 2 3 2 5 2" xfId="27415"/>
    <cellStyle name="Normal 9 2 3 2 6" xfId="11887"/>
    <cellStyle name="Normal 9 2 3 2 6 2" xfId="31216"/>
    <cellStyle name="Normal 9 2 3 2 7" xfId="18370"/>
    <cellStyle name="Normal 9 2 3 2 7 2" xfId="37651"/>
    <cellStyle name="Normal 9 2 3 2 8" xfId="19811"/>
    <cellStyle name="Normal 9 2 3 3" xfId="3189"/>
    <cellStyle name="Normal 9 2 3 3 2" xfId="3190"/>
    <cellStyle name="Normal 9 2 3 3 2 2" xfId="3191"/>
    <cellStyle name="Normal 9 2 3 3 2 2 2" xfId="6904"/>
    <cellStyle name="Normal 9 2 3 3 2 2 2 2" xfId="26240"/>
    <cellStyle name="Normal 9 2 3 3 2 2 3" xfId="10806"/>
    <cellStyle name="Normal 9 2 3 3 2 2 3 2" xfId="30135"/>
    <cellStyle name="Normal 9 2 3 3 2 2 4" xfId="14607"/>
    <cellStyle name="Normal 9 2 3 3 2 2 4 2" xfId="33936"/>
    <cellStyle name="Normal 9 2 3 3 2 2 5" xfId="18376"/>
    <cellStyle name="Normal 9 2 3 3 2 2 5 2" xfId="37657"/>
    <cellStyle name="Normal 9 2 3 3 2 2 6" xfId="22531"/>
    <cellStyle name="Normal 9 2 3 3 2 3" xfId="6903"/>
    <cellStyle name="Normal 9 2 3 3 2 3 2" xfId="26239"/>
    <cellStyle name="Normal 9 2 3 3 2 4" xfId="10805"/>
    <cellStyle name="Normal 9 2 3 3 2 4 2" xfId="30134"/>
    <cellStyle name="Normal 9 2 3 3 2 5" xfId="14606"/>
    <cellStyle name="Normal 9 2 3 3 2 5 2" xfId="33935"/>
    <cellStyle name="Normal 9 2 3 3 2 6" xfId="18375"/>
    <cellStyle name="Normal 9 2 3 3 2 6 2" xfId="37656"/>
    <cellStyle name="Normal 9 2 3 3 2 7" xfId="22530"/>
    <cellStyle name="Normal 9 2 3 3 3" xfId="3192"/>
    <cellStyle name="Normal 9 2 3 3 3 2" xfId="6905"/>
    <cellStyle name="Normal 9 2 3 3 3 2 2" xfId="26241"/>
    <cellStyle name="Normal 9 2 3 3 3 3" xfId="10807"/>
    <cellStyle name="Normal 9 2 3 3 3 3 2" xfId="30136"/>
    <cellStyle name="Normal 9 2 3 3 3 4" xfId="14608"/>
    <cellStyle name="Normal 9 2 3 3 3 4 2" xfId="33937"/>
    <cellStyle name="Normal 9 2 3 3 3 5" xfId="18377"/>
    <cellStyle name="Normal 9 2 3 3 3 5 2" xfId="37658"/>
    <cellStyle name="Normal 9 2 3 3 3 6" xfId="22532"/>
    <cellStyle name="Normal 9 2 3 3 4" xfId="6902"/>
    <cellStyle name="Normal 9 2 3 3 4 2" xfId="26238"/>
    <cellStyle name="Normal 9 2 3 3 5" xfId="10804"/>
    <cellStyle name="Normal 9 2 3 3 5 2" xfId="30133"/>
    <cellStyle name="Normal 9 2 3 3 6" xfId="14605"/>
    <cellStyle name="Normal 9 2 3 3 6 2" xfId="33934"/>
    <cellStyle name="Normal 9 2 3 3 7" xfId="18374"/>
    <cellStyle name="Normal 9 2 3 3 7 2" xfId="37655"/>
    <cellStyle name="Normal 9 2 3 3 8" xfId="22529"/>
    <cellStyle name="Normal 9 2 3 4" xfId="3193"/>
    <cellStyle name="Normal 9 2 3 4 2" xfId="3194"/>
    <cellStyle name="Normal 9 2 3 4 2 2" xfId="3195"/>
    <cellStyle name="Normal 9 2 3 4 2 2 2" xfId="6908"/>
    <cellStyle name="Normal 9 2 3 4 2 2 2 2" xfId="26244"/>
    <cellStyle name="Normal 9 2 3 4 2 2 3" xfId="10810"/>
    <cellStyle name="Normal 9 2 3 4 2 2 3 2" xfId="30139"/>
    <cellStyle name="Normal 9 2 3 4 2 2 4" xfId="14611"/>
    <cellStyle name="Normal 9 2 3 4 2 2 4 2" xfId="33940"/>
    <cellStyle name="Normal 9 2 3 4 2 2 5" xfId="18380"/>
    <cellStyle name="Normal 9 2 3 4 2 2 5 2" xfId="37661"/>
    <cellStyle name="Normal 9 2 3 4 2 2 6" xfId="22535"/>
    <cellStyle name="Normal 9 2 3 4 2 3" xfId="6907"/>
    <cellStyle name="Normal 9 2 3 4 2 3 2" xfId="26243"/>
    <cellStyle name="Normal 9 2 3 4 2 4" xfId="10809"/>
    <cellStyle name="Normal 9 2 3 4 2 4 2" xfId="30138"/>
    <cellStyle name="Normal 9 2 3 4 2 5" xfId="14610"/>
    <cellStyle name="Normal 9 2 3 4 2 5 2" xfId="33939"/>
    <cellStyle name="Normal 9 2 3 4 2 6" xfId="18379"/>
    <cellStyle name="Normal 9 2 3 4 2 6 2" xfId="37660"/>
    <cellStyle name="Normal 9 2 3 4 2 7" xfId="22534"/>
    <cellStyle name="Normal 9 2 3 4 3" xfId="3196"/>
    <cellStyle name="Normal 9 2 3 4 3 2" xfId="6909"/>
    <cellStyle name="Normal 9 2 3 4 3 2 2" xfId="26245"/>
    <cellStyle name="Normal 9 2 3 4 3 3" xfId="10811"/>
    <cellStyle name="Normal 9 2 3 4 3 3 2" xfId="30140"/>
    <cellStyle name="Normal 9 2 3 4 3 4" xfId="14612"/>
    <cellStyle name="Normal 9 2 3 4 3 4 2" xfId="33941"/>
    <cellStyle name="Normal 9 2 3 4 3 5" xfId="18381"/>
    <cellStyle name="Normal 9 2 3 4 3 5 2" xfId="37662"/>
    <cellStyle name="Normal 9 2 3 4 3 6" xfId="22536"/>
    <cellStyle name="Normal 9 2 3 4 4" xfId="6906"/>
    <cellStyle name="Normal 9 2 3 4 4 2" xfId="26242"/>
    <cellStyle name="Normal 9 2 3 4 5" xfId="10808"/>
    <cellStyle name="Normal 9 2 3 4 5 2" xfId="30137"/>
    <cellStyle name="Normal 9 2 3 4 6" xfId="14609"/>
    <cellStyle name="Normal 9 2 3 4 6 2" xfId="33938"/>
    <cellStyle name="Normal 9 2 3 4 7" xfId="18378"/>
    <cellStyle name="Normal 9 2 3 4 7 2" xfId="37659"/>
    <cellStyle name="Normal 9 2 3 4 8" xfId="22533"/>
    <cellStyle name="Normal 9 2 3 5" xfId="3197"/>
    <cellStyle name="Normal 9 2 3 5 2" xfId="3198"/>
    <cellStyle name="Normal 9 2 3 5 2 2" xfId="6911"/>
    <cellStyle name="Normal 9 2 3 5 2 2 2" xfId="26247"/>
    <cellStyle name="Normal 9 2 3 5 2 3" xfId="10813"/>
    <cellStyle name="Normal 9 2 3 5 2 3 2" xfId="30142"/>
    <cellStyle name="Normal 9 2 3 5 2 4" xfId="14614"/>
    <cellStyle name="Normal 9 2 3 5 2 4 2" xfId="33943"/>
    <cellStyle name="Normal 9 2 3 5 2 5" xfId="18383"/>
    <cellStyle name="Normal 9 2 3 5 2 5 2" xfId="37664"/>
    <cellStyle name="Normal 9 2 3 5 2 6" xfId="22538"/>
    <cellStyle name="Normal 9 2 3 5 3" xfId="6910"/>
    <cellStyle name="Normal 9 2 3 5 3 2" xfId="26246"/>
    <cellStyle name="Normal 9 2 3 5 4" xfId="10812"/>
    <cellStyle name="Normal 9 2 3 5 4 2" xfId="30141"/>
    <cellStyle name="Normal 9 2 3 5 5" xfId="14613"/>
    <cellStyle name="Normal 9 2 3 5 5 2" xfId="33942"/>
    <cellStyle name="Normal 9 2 3 5 6" xfId="18382"/>
    <cellStyle name="Normal 9 2 3 5 6 2" xfId="37663"/>
    <cellStyle name="Normal 9 2 3 5 7" xfId="22537"/>
    <cellStyle name="Normal 9 2 3 6" xfId="3199"/>
    <cellStyle name="Normal 9 2 3 6 2" xfId="6912"/>
    <cellStyle name="Normal 9 2 3 6 2 2" xfId="26248"/>
    <cellStyle name="Normal 9 2 3 6 3" xfId="10814"/>
    <cellStyle name="Normal 9 2 3 6 3 2" xfId="30143"/>
    <cellStyle name="Normal 9 2 3 6 4" xfId="14615"/>
    <cellStyle name="Normal 9 2 3 6 4 2" xfId="33944"/>
    <cellStyle name="Normal 9 2 3 6 5" xfId="18384"/>
    <cellStyle name="Normal 9 2 3 6 5 2" xfId="37665"/>
    <cellStyle name="Normal 9 2 3 6 6" xfId="22539"/>
    <cellStyle name="Normal 9 2 3 7" xfId="6897"/>
    <cellStyle name="Normal 9 2 3 7 2" xfId="26233"/>
    <cellStyle name="Normal 9 2 3 8" xfId="7864"/>
    <cellStyle name="Normal 9 2 3 8 2" xfId="27193"/>
    <cellStyle name="Normal 9 2 3 9" xfId="11665"/>
    <cellStyle name="Normal 9 2 3 9 2" xfId="30994"/>
    <cellStyle name="Normal 9 2 4" xfId="396"/>
    <cellStyle name="Normal 9 2 4 2" xfId="3200"/>
    <cellStyle name="Normal 9 2 4 2 2" xfId="3201"/>
    <cellStyle name="Normal 9 2 4 2 2 2" xfId="6915"/>
    <cellStyle name="Normal 9 2 4 2 2 2 2" xfId="26251"/>
    <cellStyle name="Normal 9 2 4 2 2 3" xfId="10816"/>
    <cellStyle name="Normal 9 2 4 2 2 3 2" xfId="30145"/>
    <cellStyle name="Normal 9 2 4 2 2 4" xfId="14617"/>
    <cellStyle name="Normal 9 2 4 2 2 4 2" xfId="33946"/>
    <cellStyle name="Normal 9 2 4 2 2 5" xfId="18387"/>
    <cellStyle name="Normal 9 2 4 2 2 5 2" xfId="37668"/>
    <cellStyle name="Normal 9 2 4 2 2 6" xfId="22541"/>
    <cellStyle name="Normal 9 2 4 2 3" xfId="6914"/>
    <cellStyle name="Normal 9 2 4 2 3 2" xfId="26250"/>
    <cellStyle name="Normal 9 2 4 2 4" xfId="10815"/>
    <cellStyle name="Normal 9 2 4 2 4 2" xfId="30144"/>
    <cellStyle name="Normal 9 2 4 2 5" xfId="14616"/>
    <cellStyle name="Normal 9 2 4 2 5 2" xfId="33945"/>
    <cellStyle name="Normal 9 2 4 2 6" xfId="18386"/>
    <cellStyle name="Normal 9 2 4 2 6 2" xfId="37667"/>
    <cellStyle name="Normal 9 2 4 2 7" xfId="22540"/>
    <cellStyle name="Normal 9 2 4 3" xfId="3202"/>
    <cellStyle name="Normal 9 2 4 3 2" xfId="6916"/>
    <cellStyle name="Normal 9 2 4 3 2 2" xfId="26252"/>
    <cellStyle name="Normal 9 2 4 3 3" xfId="10817"/>
    <cellStyle name="Normal 9 2 4 3 3 2" xfId="30146"/>
    <cellStyle name="Normal 9 2 4 3 4" xfId="14618"/>
    <cellStyle name="Normal 9 2 4 3 4 2" xfId="33947"/>
    <cellStyle name="Normal 9 2 4 3 5" xfId="18388"/>
    <cellStyle name="Normal 9 2 4 3 5 2" xfId="37669"/>
    <cellStyle name="Normal 9 2 4 3 6" xfId="22542"/>
    <cellStyle name="Normal 9 2 4 4" xfId="6913"/>
    <cellStyle name="Normal 9 2 4 4 2" xfId="26249"/>
    <cellStyle name="Normal 9 2 4 5" xfId="8013"/>
    <cellStyle name="Normal 9 2 4 5 2" xfId="27342"/>
    <cellStyle name="Normal 9 2 4 6" xfId="11814"/>
    <cellStyle name="Normal 9 2 4 6 2" xfId="31143"/>
    <cellStyle name="Normal 9 2 4 7" xfId="18385"/>
    <cellStyle name="Normal 9 2 4 7 2" xfId="37666"/>
    <cellStyle name="Normal 9 2 4 8" xfId="19738"/>
    <cellStyle name="Normal 9 2 5" xfId="3203"/>
    <cellStyle name="Normal 9 2 5 2" xfId="3204"/>
    <cellStyle name="Normal 9 2 5 2 2" xfId="3205"/>
    <cellStyle name="Normal 9 2 5 2 2 2" xfId="6919"/>
    <cellStyle name="Normal 9 2 5 2 2 2 2" xfId="26255"/>
    <cellStyle name="Normal 9 2 5 2 2 3" xfId="10820"/>
    <cellStyle name="Normal 9 2 5 2 2 3 2" xfId="30149"/>
    <cellStyle name="Normal 9 2 5 2 2 4" xfId="14621"/>
    <cellStyle name="Normal 9 2 5 2 2 4 2" xfId="33950"/>
    <cellStyle name="Normal 9 2 5 2 2 5" xfId="18391"/>
    <cellStyle name="Normal 9 2 5 2 2 5 2" xfId="37672"/>
    <cellStyle name="Normal 9 2 5 2 2 6" xfId="22545"/>
    <cellStyle name="Normal 9 2 5 2 3" xfId="6918"/>
    <cellStyle name="Normal 9 2 5 2 3 2" xfId="26254"/>
    <cellStyle name="Normal 9 2 5 2 4" xfId="10819"/>
    <cellStyle name="Normal 9 2 5 2 4 2" xfId="30148"/>
    <cellStyle name="Normal 9 2 5 2 5" xfId="14620"/>
    <cellStyle name="Normal 9 2 5 2 5 2" xfId="33949"/>
    <cellStyle name="Normal 9 2 5 2 6" xfId="18390"/>
    <cellStyle name="Normal 9 2 5 2 6 2" xfId="37671"/>
    <cellStyle name="Normal 9 2 5 2 7" xfId="22544"/>
    <cellStyle name="Normal 9 2 5 3" xfId="3206"/>
    <cellStyle name="Normal 9 2 5 3 2" xfId="6920"/>
    <cellStyle name="Normal 9 2 5 3 2 2" xfId="26256"/>
    <cellStyle name="Normal 9 2 5 3 3" xfId="10821"/>
    <cellStyle name="Normal 9 2 5 3 3 2" xfId="30150"/>
    <cellStyle name="Normal 9 2 5 3 4" xfId="14622"/>
    <cellStyle name="Normal 9 2 5 3 4 2" xfId="33951"/>
    <cellStyle name="Normal 9 2 5 3 5" xfId="18392"/>
    <cellStyle name="Normal 9 2 5 3 5 2" xfId="37673"/>
    <cellStyle name="Normal 9 2 5 3 6" xfId="22546"/>
    <cellStyle name="Normal 9 2 5 4" xfId="6917"/>
    <cellStyle name="Normal 9 2 5 4 2" xfId="26253"/>
    <cellStyle name="Normal 9 2 5 5" xfId="10818"/>
    <cellStyle name="Normal 9 2 5 5 2" xfId="30147"/>
    <cellStyle name="Normal 9 2 5 6" xfId="14619"/>
    <cellStyle name="Normal 9 2 5 6 2" xfId="33948"/>
    <cellStyle name="Normal 9 2 5 7" xfId="18389"/>
    <cellStyle name="Normal 9 2 5 7 2" xfId="37670"/>
    <cellStyle name="Normal 9 2 5 8" xfId="22543"/>
    <cellStyle name="Normal 9 2 6" xfId="3207"/>
    <cellStyle name="Normal 9 2 6 2" xfId="3208"/>
    <cellStyle name="Normal 9 2 6 2 2" xfId="3209"/>
    <cellStyle name="Normal 9 2 6 2 2 2" xfId="6923"/>
    <cellStyle name="Normal 9 2 6 2 2 2 2" xfId="26259"/>
    <cellStyle name="Normal 9 2 6 2 2 3" xfId="10824"/>
    <cellStyle name="Normal 9 2 6 2 2 3 2" xfId="30153"/>
    <cellStyle name="Normal 9 2 6 2 2 4" xfId="14625"/>
    <cellStyle name="Normal 9 2 6 2 2 4 2" xfId="33954"/>
    <cellStyle name="Normal 9 2 6 2 2 5" xfId="18395"/>
    <cellStyle name="Normal 9 2 6 2 2 5 2" xfId="37676"/>
    <cellStyle name="Normal 9 2 6 2 2 6" xfId="22549"/>
    <cellStyle name="Normal 9 2 6 2 3" xfId="6922"/>
    <cellStyle name="Normal 9 2 6 2 3 2" xfId="26258"/>
    <cellStyle name="Normal 9 2 6 2 4" xfId="10823"/>
    <cellStyle name="Normal 9 2 6 2 4 2" xfId="30152"/>
    <cellStyle name="Normal 9 2 6 2 5" xfId="14624"/>
    <cellStyle name="Normal 9 2 6 2 5 2" xfId="33953"/>
    <cellStyle name="Normal 9 2 6 2 6" xfId="18394"/>
    <cellStyle name="Normal 9 2 6 2 6 2" xfId="37675"/>
    <cellStyle name="Normal 9 2 6 2 7" xfId="22548"/>
    <cellStyle name="Normal 9 2 6 3" xfId="3210"/>
    <cellStyle name="Normal 9 2 6 3 2" xfId="6924"/>
    <cellStyle name="Normal 9 2 6 3 2 2" xfId="26260"/>
    <cellStyle name="Normal 9 2 6 3 3" xfId="10825"/>
    <cellStyle name="Normal 9 2 6 3 3 2" xfId="30154"/>
    <cellStyle name="Normal 9 2 6 3 4" xfId="14626"/>
    <cellStyle name="Normal 9 2 6 3 4 2" xfId="33955"/>
    <cellStyle name="Normal 9 2 6 3 5" xfId="18396"/>
    <cellStyle name="Normal 9 2 6 3 5 2" xfId="37677"/>
    <cellStyle name="Normal 9 2 6 3 6" xfId="22550"/>
    <cellStyle name="Normal 9 2 6 4" xfId="6921"/>
    <cellStyle name="Normal 9 2 6 4 2" xfId="26257"/>
    <cellStyle name="Normal 9 2 6 5" xfId="10822"/>
    <cellStyle name="Normal 9 2 6 5 2" xfId="30151"/>
    <cellStyle name="Normal 9 2 6 6" xfId="14623"/>
    <cellStyle name="Normal 9 2 6 6 2" xfId="33952"/>
    <cellStyle name="Normal 9 2 6 7" xfId="18393"/>
    <cellStyle name="Normal 9 2 6 7 2" xfId="37674"/>
    <cellStyle name="Normal 9 2 6 8" xfId="22547"/>
    <cellStyle name="Normal 9 2 7" xfId="3211"/>
    <cellStyle name="Normal 9 2 7 2" xfId="3212"/>
    <cellStyle name="Normal 9 2 7 2 2" xfId="3213"/>
    <cellStyle name="Normal 9 2 7 2 2 2" xfId="6927"/>
    <cellStyle name="Normal 9 2 7 2 2 2 2" xfId="26263"/>
    <cellStyle name="Normal 9 2 7 2 2 3" xfId="10828"/>
    <cellStyle name="Normal 9 2 7 2 2 3 2" xfId="30157"/>
    <cellStyle name="Normal 9 2 7 2 2 4" xfId="14629"/>
    <cellStyle name="Normal 9 2 7 2 2 4 2" xfId="33958"/>
    <cellStyle name="Normal 9 2 7 2 2 5" xfId="18399"/>
    <cellStyle name="Normal 9 2 7 2 2 5 2" xfId="37680"/>
    <cellStyle name="Normal 9 2 7 2 2 6" xfId="22553"/>
    <cellStyle name="Normal 9 2 7 2 3" xfId="6926"/>
    <cellStyle name="Normal 9 2 7 2 3 2" xfId="26262"/>
    <cellStyle name="Normal 9 2 7 2 4" xfId="10827"/>
    <cellStyle name="Normal 9 2 7 2 4 2" xfId="30156"/>
    <cellStyle name="Normal 9 2 7 2 5" xfId="14628"/>
    <cellStyle name="Normal 9 2 7 2 5 2" xfId="33957"/>
    <cellStyle name="Normal 9 2 7 2 6" xfId="18398"/>
    <cellStyle name="Normal 9 2 7 2 6 2" xfId="37679"/>
    <cellStyle name="Normal 9 2 7 2 7" xfId="22552"/>
    <cellStyle name="Normal 9 2 7 3" xfId="3214"/>
    <cellStyle name="Normal 9 2 7 3 2" xfId="6928"/>
    <cellStyle name="Normal 9 2 7 3 2 2" xfId="26264"/>
    <cellStyle name="Normal 9 2 7 3 3" xfId="10829"/>
    <cellStyle name="Normal 9 2 7 3 3 2" xfId="30158"/>
    <cellStyle name="Normal 9 2 7 3 4" xfId="14630"/>
    <cellStyle name="Normal 9 2 7 3 4 2" xfId="33959"/>
    <cellStyle name="Normal 9 2 7 3 5" xfId="18400"/>
    <cellStyle name="Normal 9 2 7 3 5 2" xfId="37681"/>
    <cellStyle name="Normal 9 2 7 3 6" xfId="22554"/>
    <cellStyle name="Normal 9 2 7 4" xfId="6925"/>
    <cellStyle name="Normal 9 2 7 4 2" xfId="26261"/>
    <cellStyle name="Normal 9 2 7 5" xfId="10826"/>
    <cellStyle name="Normal 9 2 7 5 2" xfId="30155"/>
    <cellStyle name="Normal 9 2 7 6" xfId="14627"/>
    <cellStyle name="Normal 9 2 7 6 2" xfId="33956"/>
    <cellStyle name="Normal 9 2 7 7" xfId="18397"/>
    <cellStyle name="Normal 9 2 7 7 2" xfId="37678"/>
    <cellStyle name="Normal 9 2 7 8" xfId="22551"/>
    <cellStyle name="Normal 9 2 8" xfId="3215"/>
    <cellStyle name="Normal 9 2 8 2" xfId="3216"/>
    <cellStyle name="Normal 9 2 8 2 2" xfId="6930"/>
    <cellStyle name="Normal 9 2 8 2 2 2" xfId="26266"/>
    <cellStyle name="Normal 9 2 8 2 3" xfId="10831"/>
    <cellStyle name="Normal 9 2 8 2 3 2" xfId="30160"/>
    <cellStyle name="Normal 9 2 8 2 4" xfId="14632"/>
    <cellStyle name="Normal 9 2 8 2 4 2" xfId="33961"/>
    <cellStyle name="Normal 9 2 8 2 5" xfId="18402"/>
    <cellStyle name="Normal 9 2 8 2 5 2" xfId="37683"/>
    <cellStyle name="Normal 9 2 8 2 6" xfId="22556"/>
    <cellStyle name="Normal 9 2 8 3" xfId="6929"/>
    <cellStyle name="Normal 9 2 8 3 2" xfId="26265"/>
    <cellStyle name="Normal 9 2 8 4" xfId="10830"/>
    <cellStyle name="Normal 9 2 8 4 2" xfId="30159"/>
    <cellStyle name="Normal 9 2 8 5" xfId="14631"/>
    <cellStyle name="Normal 9 2 8 5 2" xfId="33960"/>
    <cellStyle name="Normal 9 2 8 6" xfId="18401"/>
    <cellStyle name="Normal 9 2 8 6 2" xfId="37682"/>
    <cellStyle name="Normal 9 2 8 7" xfId="22555"/>
    <cellStyle name="Normal 9 2 9" xfId="3217"/>
    <cellStyle name="Normal 9 2 9 2" xfId="6931"/>
    <cellStyle name="Normal 9 2 9 2 2" xfId="26267"/>
    <cellStyle name="Normal 9 2 9 3" xfId="10832"/>
    <cellStyle name="Normal 9 2 9 3 2" xfId="30161"/>
    <cellStyle name="Normal 9 2 9 4" xfId="14633"/>
    <cellStyle name="Normal 9 2 9 4 2" xfId="33962"/>
    <cellStyle name="Normal 9 2 9 5" xfId="18403"/>
    <cellStyle name="Normal 9 2 9 5 2" xfId="37684"/>
    <cellStyle name="Normal 9 2 9 6" xfId="22557"/>
    <cellStyle name="Normal 9 3" xfId="256"/>
    <cellStyle name="Normal 9 3 10" xfId="18404"/>
    <cellStyle name="Normal 9 3 10 2" xfId="37685"/>
    <cellStyle name="Normal 9 3 11" xfId="19625"/>
    <cellStyle name="Normal 9 3 2" xfId="505"/>
    <cellStyle name="Normal 9 3 2 2" xfId="3218"/>
    <cellStyle name="Normal 9 3 2 2 2" xfId="3219"/>
    <cellStyle name="Normal 9 3 2 2 2 2" xfId="6935"/>
    <cellStyle name="Normal 9 3 2 2 2 2 2" xfId="26271"/>
    <cellStyle name="Normal 9 3 2 2 2 3" xfId="10834"/>
    <cellStyle name="Normal 9 3 2 2 2 3 2" xfId="30163"/>
    <cellStyle name="Normal 9 3 2 2 2 4" xfId="14635"/>
    <cellStyle name="Normal 9 3 2 2 2 4 2" xfId="33964"/>
    <cellStyle name="Normal 9 3 2 2 2 5" xfId="18407"/>
    <cellStyle name="Normal 9 3 2 2 2 5 2" xfId="37688"/>
    <cellStyle name="Normal 9 3 2 2 2 6" xfId="22559"/>
    <cellStyle name="Normal 9 3 2 2 3" xfId="6934"/>
    <cellStyle name="Normal 9 3 2 2 3 2" xfId="26270"/>
    <cellStyle name="Normal 9 3 2 2 4" xfId="10833"/>
    <cellStyle name="Normal 9 3 2 2 4 2" xfId="30162"/>
    <cellStyle name="Normal 9 3 2 2 5" xfId="14634"/>
    <cellStyle name="Normal 9 3 2 2 5 2" xfId="33963"/>
    <cellStyle name="Normal 9 3 2 2 6" xfId="18406"/>
    <cellStyle name="Normal 9 3 2 2 6 2" xfId="37687"/>
    <cellStyle name="Normal 9 3 2 2 7" xfId="22558"/>
    <cellStyle name="Normal 9 3 2 3" xfId="3220"/>
    <cellStyle name="Normal 9 3 2 3 2" xfId="6936"/>
    <cellStyle name="Normal 9 3 2 3 2 2" xfId="26272"/>
    <cellStyle name="Normal 9 3 2 3 3" xfId="10835"/>
    <cellStyle name="Normal 9 3 2 3 3 2" xfId="30164"/>
    <cellStyle name="Normal 9 3 2 3 4" xfId="14636"/>
    <cellStyle name="Normal 9 3 2 3 4 2" xfId="33965"/>
    <cellStyle name="Normal 9 3 2 3 5" xfId="18408"/>
    <cellStyle name="Normal 9 3 2 3 5 2" xfId="37689"/>
    <cellStyle name="Normal 9 3 2 3 6" xfId="22560"/>
    <cellStyle name="Normal 9 3 2 4" xfId="6933"/>
    <cellStyle name="Normal 9 3 2 4 2" xfId="26269"/>
    <cellStyle name="Normal 9 3 2 5" xfId="8122"/>
    <cellStyle name="Normal 9 3 2 5 2" xfId="27451"/>
    <cellStyle name="Normal 9 3 2 6" xfId="11923"/>
    <cellStyle name="Normal 9 3 2 6 2" xfId="31252"/>
    <cellStyle name="Normal 9 3 2 7" xfId="18405"/>
    <cellStyle name="Normal 9 3 2 7 2" xfId="37686"/>
    <cellStyle name="Normal 9 3 2 8" xfId="19847"/>
    <cellStyle name="Normal 9 3 3" xfId="3221"/>
    <cellStyle name="Normal 9 3 3 2" xfId="3222"/>
    <cellStyle name="Normal 9 3 3 2 2" xfId="3223"/>
    <cellStyle name="Normal 9 3 3 2 2 2" xfId="6939"/>
    <cellStyle name="Normal 9 3 3 2 2 2 2" xfId="26275"/>
    <cellStyle name="Normal 9 3 3 2 2 3" xfId="10838"/>
    <cellStyle name="Normal 9 3 3 2 2 3 2" xfId="30167"/>
    <cellStyle name="Normal 9 3 3 2 2 4" xfId="14639"/>
    <cellStyle name="Normal 9 3 3 2 2 4 2" xfId="33968"/>
    <cellStyle name="Normal 9 3 3 2 2 5" xfId="18411"/>
    <cellStyle name="Normal 9 3 3 2 2 5 2" xfId="37692"/>
    <cellStyle name="Normal 9 3 3 2 2 6" xfId="22563"/>
    <cellStyle name="Normal 9 3 3 2 3" xfId="6938"/>
    <cellStyle name="Normal 9 3 3 2 3 2" xfId="26274"/>
    <cellStyle name="Normal 9 3 3 2 4" xfId="10837"/>
    <cellStyle name="Normal 9 3 3 2 4 2" xfId="30166"/>
    <cellStyle name="Normal 9 3 3 2 5" xfId="14638"/>
    <cellStyle name="Normal 9 3 3 2 5 2" xfId="33967"/>
    <cellStyle name="Normal 9 3 3 2 6" xfId="18410"/>
    <cellStyle name="Normal 9 3 3 2 6 2" xfId="37691"/>
    <cellStyle name="Normal 9 3 3 2 7" xfId="22562"/>
    <cellStyle name="Normal 9 3 3 3" xfId="3224"/>
    <cellStyle name="Normal 9 3 3 3 2" xfId="6940"/>
    <cellStyle name="Normal 9 3 3 3 2 2" xfId="26276"/>
    <cellStyle name="Normal 9 3 3 3 3" xfId="10839"/>
    <cellStyle name="Normal 9 3 3 3 3 2" xfId="30168"/>
    <cellStyle name="Normal 9 3 3 3 4" xfId="14640"/>
    <cellStyle name="Normal 9 3 3 3 4 2" xfId="33969"/>
    <cellStyle name="Normal 9 3 3 3 5" xfId="18412"/>
    <cellStyle name="Normal 9 3 3 3 5 2" xfId="37693"/>
    <cellStyle name="Normal 9 3 3 3 6" xfId="22564"/>
    <cellStyle name="Normal 9 3 3 4" xfId="6937"/>
    <cellStyle name="Normal 9 3 3 4 2" xfId="26273"/>
    <cellStyle name="Normal 9 3 3 5" xfId="10836"/>
    <cellStyle name="Normal 9 3 3 5 2" xfId="30165"/>
    <cellStyle name="Normal 9 3 3 6" xfId="14637"/>
    <cellStyle name="Normal 9 3 3 6 2" xfId="33966"/>
    <cellStyle name="Normal 9 3 3 7" xfId="18409"/>
    <cellStyle name="Normal 9 3 3 7 2" xfId="37690"/>
    <cellStyle name="Normal 9 3 3 8" xfId="22561"/>
    <cellStyle name="Normal 9 3 4" xfId="3225"/>
    <cellStyle name="Normal 9 3 4 2" xfId="3226"/>
    <cellStyle name="Normal 9 3 4 2 2" xfId="3227"/>
    <cellStyle name="Normal 9 3 4 2 2 2" xfId="6943"/>
    <cellStyle name="Normal 9 3 4 2 2 2 2" xfId="26279"/>
    <cellStyle name="Normal 9 3 4 2 2 3" xfId="10842"/>
    <cellStyle name="Normal 9 3 4 2 2 3 2" xfId="30171"/>
    <cellStyle name="Normal 9 3 4 2 2 4" xfId="14643"/>
    <cellStyle name="Normal 9 3 4 2 2 4 2" xfId="33972"/>
    <cellStyle name="Normal 9 3 4 2 2 5" xfId="18415"/>
    <cellStyle name="Normal 9 3 4 2 2 5 2" xfId="37696"/>
    <cellStyle name="Normal 9 3 4 2 2 6" xfId="22567"/>
    <cellStyle name="Normal 9 3 4 2 3" xfId="6942"/>
    <cellStyle name="Normal 9 3 4 2 3 2" xfId="26278"/>
    <cellStyle name="Normal 9 3 4 2 4" xfId="10841"/>
    <cellStyle name="Normal 9 3 4 2 4 2" xfId="30170"/>
    <cellStyle name="Normal 9 3 4 2 5" xfId="14642"/>
    <cellStyle name="Normal 9 3 4 2 5 2" xfId="33971"/>
    <cellStyle name="Normal 9 3 4 2 6" xfId="18414"/>
    <cellStyle name="Normal 9 3 4 2 6 2" xfId="37695"/>
    <cellStyle name="Normal 9 3 4 2 7" xfId="22566"/>
    <cellStyle name="Normal 9 3 4 3" xfId="3228"/>
    <cellStyle name="Normal 9 3 4 3 2" xfId="6944"/>
    <cellStyle name="Normal 9 3 4 3 2 2" xfId="26280"/>
    <cellStyle name="Normal 9 3 4 3 3" xfId="10843"/>
    <cellStyle name="Normal 9 3 4 3 3 2" xfId="30172"/>
    <cellStyle name="Normal 9 3 4 3 4" xfId="14644"/>
    <cellStyle name="Normal 9 3 4 3 4 2" xfId="33973"/>
    <cellStyle name="Normal 9 3 4 3 5" xfId="18416"/>
    <cellStyle name="Normal 9 3 4 3 5 2" xfId="37697"/>
    <cellStyle name="Normal 9 3 4 3 6" xfId="22568"/>
    <cellStyle name="Normal 9 3 4 4" xfId="6941"/>
    <cellStyle name="Normal 9 3 4 4 2" xfId="26277"/>
    <cellStyle name="Normal 9 3 4 5" xfId="10840"/>
    <cellStyle name="Normal 9 3 4 5 2" xfId="30169"/>
    <cellStyle name="Normal 9 3 4 6" xfId="14641"/>
    <cellStyle name="Normal 9 3 4 6 2" xfId="33970"/>
    <cellStyle name="Normal 9 3 4 7" xfId="18413"/>
    <cellStyle name="Normal 9 3 4 7 2" xfId="37694"/>
    <cellStyle name="Normal 9 3 4 8" xfId="22565"/>
    <cellStyle name="Normal 9 3 5" xfId="3229"/>
    <cellStyle name="Normal 9 3 5 2" xfId="3230"/>
    <cellStyle name="Normal 9 3 5 2 2" xfId="6946"/>
    <cellStyle name="Normal 9 3 5 2 2 2" xfId="26282"/>
    <cellStyle name="Normal 9 3 5 2 3" xfId="10845"/>
    <cellStyle name="Normal 9 3 5 2 3 2" xfId="30174"/>
    <cellStyle name="Normal 9 3 5 2 4" xfId="14646"/>
    <cellStyle name="Normal 9 3 5 2 4 2" xfId="33975"/>
    <cellStyle name="Normal 9 3 5 2 5" xfId="18418"/>
    <cellStyle name="Normal 9 3 5 2 5 2" xfId="37699"/>
    <cellStyle name="Normal 9 3 5 2 6" xfId="22570"/>
    <cellStyle name="Normal 9 3 5 3" xfId="6945"/>
    <cellStyle name="Normal 9 3 5 3 2" xfId="26281"/>
    <cellStyle name="Normal 9 3 5 4" xfId="10844"/>
    <cellStyle name="Normal 9 3 5 4 2" xfId="30173"/>
    <cellStyle name="Normal 9 3 5 5" xfId="14645"/>
    <cellStyle name="Normal 9 3 5 5 2" xfId="33974"/>
    <cellStyle name="Normal 9 3 5 6" xfId="18417"/>
    <cellStyle name="Normal 9 3 5 6 2" xfId="37698"/>
    <cellStyle name="Normal 9 3 5 7" xfId="22569"/>
    <cellStyle name="Normal 9 3 6" xfId="3231"/>
    <cellStyle name="Normal 9 3 6 2" xfId="6947"/>
    <cellStyle name="Normal 9 3 6 2 2" xfId="26283"/>
    <cellStyle name="Normal 9 3 6 3" xfId="10846"/>
    <cellStyle name="Normal 9 3 6 3 2" xfId="30175"/>
    <cellStyle name="Normal 9 3 6 4" xfId="14647"/>
    <cellStyle name="Normal 9 3 6 4 2" xfId="33976"/>
    <cellStyle name="Normal 9 3 6 5" xfId="18419"/>
    <cellStyle name="Normal 9 3 6 5 2" xfId="37700"/>
    <cellStyle name="Normal 9 3 6 6" xfId="22571"/>
    <cellStyle name="Normal 9 3 7" xfId="6932"/>
    <cellStyle name="Normal 9 3 7 2" xfId="26268"/>
    <cellStyle name="Normal 9 3 8" xfId="7900"/>
    <cellStyle name="Normal 9 3 8 2" xfId="27229"/>
    <cellStyle name="Normal 9 3 9" xfId="11701"/>
    <cellStyle name="Normal 9 3 9 2" xfId="31030"/>
    <cellStyle name="Normal 9 4" xfId="182"/>
    <cellStyle name="Normal 9 4 10" xfId="18420"/>
    <cellStyle name="Normal 9 4 10 2" xfId="37701"/>
    <cellStyle name="Normal 9 4 11" xfId="19552"/>
    <cellStyle name="Normal 9 4 2" xfId="432"/>
    <cellStyle name="Normal 9 4 2 2" xfId="3232"/>
    <cellStyle name="Normal 9 4 2 2 2" xfId="3233"/>
    <cellStyle name="Normal 9 4 2 2 2 2" xfId="6951"/>
    <cellStyle name="Normal 9 4 2 2 2 2 2" xfId="26287"/>
    <cellStyle name="Normal 9 4 2 2 2 3" xfId="10848"/>
    <cellStyle name="Normal 9 4 2 2 2 3 2" xfId="30177"/>
    <cellStyle name="Normal 9 4 2 2 2 4" xfId="14649"/>
    <cellStyle name="Normal 9 4 2 2 2 4 2" xfId="33978"/>
    <cellStyle name="Normal 9 4 2 2 2 5" xfId="18423"/>
    <cellStyle name="Normal 9 4 2 2 2 5 2" xfId="37704"/>
    <cellStyle name="Normal 9 4 2 2 2 6" xfId="22573"/>
    <cellStyle name="Normal 9 4 2 2 3" xfId="6950"/>
    <cellStyle name="Normal 9 4 2 2 3 2" xfId="26286"/>
    <cellStyle name="Normal 9 4 2 2 4" xfId="10847"/>
    <cellStyle name="Normal 9 4 2 2 4 2" xfId="30176"/>
    <cellStyle name="Normal 9 4 2 2 5" xfId="14648"/>
    <cellStyle name="Normal 9 4 2 2 5 2" xfId="33977"/>
    <cellStyle name="Normal 9 4 2 2 6" xfId="18422"/>
    <cellStyle name="Normal 9 4 2 2 6 2" xfId="37703"/>
    <cellStyle name="Normal 9 4 2 2 7" xfId="22572"/>
    <cellStyle name="Normal 9 4 2 3" xfId="3234"/>
    <cellStyle name="Normal 9 4 2 3 2" xfId="6952"/>
    <cellStyle name="Normal 9 4 2 3 2 2" xfId="26288"/>
    <cellStyle name="Normal 9 4 2 3 3" xfId="10849"/>
    <cellStyle name="Normal 9 4 2 3 3 2" xfId="30178"/>
    <cellStyle name="Normal 9 4 2 3 4" xfId="14650"/>
    <cellStyle name="Normal 9 4 2 3 4 2" xfId="33979"/>
    <cellStyle name="Normal 9 4 2 3 5" xfId="18424"/>
    <cellStyle name="Normal 9 4 2 3 5 2" xfId="37705"/>
    <cellStyle name="Normal 9 4 2 3 6" xfId="22574"/>
    <cellStyle name="Normal 9 4 2 4" xfId="6949"/>
    <cellStyle name="Normal 9 4 2 4 2" xfId="26285"/>
    <cellStyle name="Normal 9 4 2 5" xfId="8049"/>
    <cellStyle name="Normal 9 4 2 5 2" xfId="27378"/>
    <cellStyle name="Normal 9 4 2 6" xfId="11850"/>
    <cellStyle name="Normal 9 4 2 6 2" xfId="31179"/>
    <cellStyle name="Normal 9 4 2 7" xfId="18421"/>
    <cellStyle name="Normal 9 4 2 7 2" xfId="37702"/>
    <cellStyle name="Normal 9 4 2 8" xfId="19774"/>
    <cellStyle name="Normal 9 4 3" xfId="3235"/>
    <cellStyle name="Normal 9 4 3 2" xfId="3236"/>
    <cellStyle name="Normal 9 4 3 2 2" xfId="3237"/>
    <cellStyle name="Normal 9 4 3 2 2 2" xfId="6955"/>
    <cellStyle name="Normal 9 4 3 2 2 2 2" xfId="26291"/>
    <cellStyle name="Normal 9 4 3 2 2 3" xfId="10852"/>
    <cellStyle name="Normal 9 4 3 2 2 3 2" xfId="30181"/>
    <cellStyle name="Normal 9 4 3 2 2 4" xfId="14653"/>
    <cellStyle name="Normal 9 4 3 2 2 4 2" xfId="33982"/>
    <cellStyle name="Normal 9 4 3 2 2 5" xfId="18427"/>
    <cellStyle name="Normal 9 4 3 2 2 5 2" xfId="37708"/>
    <cellStyle name="Normal 9 4 3 2 2 6" xfId="22577"/>
    <cellStyle name="Normal 9 4 3 2 3" xfId="6954"/>
    <cellStyle name="Normal 9 4 3 2 3 2" xfId="26290"/>
    <cellStyle name="Normal 9 4 3 2 4" xfId="10851"/>
    <cellStyle name="Normal 9 4 3 2 4 2" xfId="30180"/>
    <cellStyle name="Normal 9 4 3 2 5" xfId="14652"/>
    <cellStyle name="Normal 9 4 3 2 5 2" xfId="33981"/>
    <cellStyle name="Normal 9 4 3 2 6" xfId="18426"/>
    <cellStyle name="Normal 9 4 3 2 6 2" xfId="37707"/>
    <cellStyle name="Normal 9 4 3 2 7" xfId="22576"/>
    <cellStyle name="Normal 9 4 3 3" xfId="3238"/>
    <cellStyle name="Normal 9 4 3 3 2" xfId="6956"/>
    <cellStyle name="Normal 9 4 3 3 2 2" xfId="26292"/>
    <cellStyle name="Normal 9 4 3 3 3" xfId="10853"/>
    <cellStyle name="Normal 9 4 3 3 3 2" xfId="30182"/>
    <cellStyle name="Normal 9 4 3 3 4" xfId="14654"/>
    <cellStyle name="Normal 9 4 3 3 4 2" xfId="33983"/>
    <cellStyle name="Normal 9 4 3 3 5" xfId="18428"/>
    <cellStyle name="Normal 9 4 3 3 5 2" xfId="37709"/>
    <cellStyle name="Normal 9 4 3 3 6" xfId="22578"/>
    <cellStyle name="Normal 9 4 3 4" xfId="6953"/>
    <cellStyle name="Normal 9 4 3 4 2" xfId="26289"/>
    <cellStyle name="Normal 9 4 3 5" xfId="10850"/>
    <cellStyle name="Normal 9 4 3 5 2" xfId="30179"/>
    <cellStyle name="Normal 9 4 3 6" xfId="14651"/>
    <cellStyle name="Normal 9 4 3 6 2" xfId="33980"/>
    <cellStyle name="Normal 9 4 3 7" xfId="18425"/>
    <cellStyle name="Normal 9 4 3 7 2" xfId="37706"/>
    <cellStyle name="Normal 9 4 3 8" xfId="22575"/>
    <cellStyle name="Normal 9 4 4" xfId="3239"/>
    <cellStyle name="Normal 9 4 4 2" xfId="3240"/>
    <cellStyle name="Normal 9 4 4 2 2" xfId="3241"/>
    <cellStyle name="Normal 9 4 4 2 2 2" xfId="6959"/>
    <cellStyle name="Normal 9 4 4 2 2 2 2" xfId="26295"/>
    <cellStyle name="Normal 9 4 4 2 2 3" xfId="10856"/>
    <cellStyle name="Normal 9 4 4 2 2 3 2" xfId="30185"/>
    <cellStyle name="Normal 9 4 4 2 2 4" xfId="14657"/>
    <cellStyle name="Normal 9 4 4 2 2 4 2" xfId="33986"/>
    <cellStyle name="Normal 9 4 4 2 2 5" xfId="18431"/>
    <cellStyle name="Normal 9 4 4 2 2 5 2" xfId="37712"/>
    <cellStyle name="Normal 9 4 4 2 2 6" xfId="22581"/>
    <cellStyle name="Normal 9 4 4 2 3" xfId="6958"/>
    <cellStyle name="Normal 9 4 4 2 3 2" xfId="26294"/>
    <cellStyle name="Normal 9 4 4 2 4" xfId="10855"/>
    <cellStyle name="Normal 9 4 4 2 4 2" xfId="30184"/>
    <cellStyle name="Normal 9 4 4 2 5" xfId="14656"/>
    <cellStyle name="Normal 9 4 4 2 5 2" xfId="33985"/>
    <cellStyle name="Normal 9 4 4 2 6" xfId="18430"/>
    <cellStyle name="Normal 9 4 4 2 6 2" xfId="37711"/>
    <cellStyle name="Normal 9 4 4 2 7" xfId="22580"/>
    <cellStyle name="Normal 9 4 4 3" xfId="3242"/>
    <cellStyle name="Normal 9 4 4 3 2" xfId="6960"/>
    <cellStyle name="Normal 9 4 4 3 2 2" xfId="26296"/>
    <cellStyle name="Normal 9 4 4 3 3" xfId="10857"/>
    <cellStyle name="Normal 9 4 4 3 3 2" xfId="30186"/>
    <cellStyle name="Normal 9 4 4 3 4" xfId="14658"/>
    <cellStyle name="Normal 9 4 4 3 4 2" xfId="33987"/>
    <cellStyle name="Normal 9 4 4 3 5" xfId="18432"/>
    <cellStyle name="Normal 9 4 4 3 5 2" xfId="37713"/>
    <cellStyle name="Normal 9 4 4 3 6" xfId="22582"/>
    <cellStyle name="Normal 9 4 4 4" xfId="6957"/>
    <cellStyle name="Normal 9 4 4 4 2" xfId="26293"/>
    <cellStyle name="Normal 9 4 4 5" xfId="10854"/>
    <cellStyle name="Normal 9 4 4 5 2" xfId="30183"/>
    <cellStyle name="Normal 9 4 4 6" xfId="14655"/>
    <cellStyle name="Normal 9 4 4 6 2" xfId="33984"/>
    <cellStyle name="Normal 9 4 4 7" xfId="18429"/>
    <cellStyle name="Normal 9 4 4 7 2" xfId="37710"/>
    <cellStyle name="Normal 9 4 4 8" xfId="22579"/>
    <cellStyle name="Normal 9 4 5" xfId="3243"/>
    <cellStyle name="Normal 9 4 5 2" xfId="3244"/>
    <cellStyle name="Normal 9 4 5 2 2" xfId="6962"/>
    <cellStyle name="Normal 9 4 5 2 2 2" xfId="26298"/>
    <cellStyle name="Normal 9 4 5 2 3" xfId="10859"/>
    <cellStyle name="Normal 9 4 5 2 3 2" xfId="30188"/>
    <cellStyle name="Normal 9 4 5 2 4" xfId="14660"/>
    <cellStyle name="Normal 9 4 5 2 4 2" xfId="33989"/>
    <cellStyle name="Normal 9 4 5 2 5" xfId="18434"/>
    <cellStyle name="Normal 9 4 5 2 5 2" xfId="37715"/>
    <cellStyle name="Normal 9 4 5 2 6" xfId="22584"/>
    <cellStyle name="Normal 9 4 5 3" xfId="6961"/>
    <cellStyle name="Normal 9 4 5 3 2" xfId="26297"/>
    <cellStyle name="Normal 9 4 5 4" xfId="10858"/>
    <cellStyle name="Normal 9 4 5 4 2" xfId="30187"/>
    <cellStyle name="Normal 9 4 5 5" xfId="14659"/>
    <cellStyle name="Normal 9 4 5 5 2" xfId="33988"/>
    <cellStyle name="Normal 9 4 5 6" xfId="18433"/>
    <cellStyle name="Normal 9 4 5 6 2" xfId="37714"/>
    <cellStyle name="Normal 9 4 5 7" xfId="22583"/>
    <cellStyle name="Normal 9 4 6" xfId="3245"/>
    <cellStyle name="Normal 9 4 6 2" xfId="6963"/>
    <cellStyle name="Normal 9 4 6 2 2" xfId="26299"/>
    <cellStyle name="Normal 9 4 6 3" xfId="10860"/>
    <cellStyle name="Normal 9 4 6 3 2" xfId="30189"/>
    <cellStyle name="Normal 9 4 6 4" xfId="14661"/>
    <cellStyle name="Normal 9 4 6 4 2" xfId="33990"/>
    <cellStyle name="Normal 9 4 6 5" xfId="18435"/>
    <cellStyle name="Normal 9 4 6 5 2" xfId="37716"/>
    <cellStyle name="Normal 9 4 6 6" xfId="22585"/>
    <cellStyle name="Normal 9 4 7" xfId="6948"/>
    <cellStyle name="Normal 9 4 7 2" xfId="26284"/>
    <cellStyle name="Normal 9 4 8" xfId="7827"/>
    <cellStyle name="Normal 9 4 8 2" xfId="27156"/>
    <cellStyle name="Normal 9 4 9" xfId="11628"/>
    <cellStyle name="Normal 9 4 9 2" xfId="30957"/>
    <cellStyle name="Normal 9 5" xfId="359"/>
    <cellStyle name="Normal 9 5 2" xfId="3246"/>
    <cellStyle name="Normal 9 5 2 2" xfId="3247"/>
    <cellStyle name="Normal 9 5 2 2 2" xfId="6966"/>
    <cellStyle name="Normal 9 5 2 2 2 2" xfId="26302"/>
    <cellStyle name="Normal 9 5 2 2 3" xfId="10862"/>
    <cellStyle name="Normal 9 5 2 2 3 2" xfId="30191"/>
    <cellStyle name="Normal 9 5 2 2 4" xfId="14663"/>
    <cellStyle name="Normal 9 5 2 2 4 2" xfId="33992"/>
    <cellStyle name="Normal 9 5 2 2 5" xfId="18438"/>
    <cellStyle name="Normal 9 5 2 2 5 2" xfId="37719"/>
    <cellStyle name="Normal 9 5 2 2 6" xfId="22587"/>
    <cellStyle name="Normal 9 5 2 3" xfId="6965"/>
    <cellStyle name="Normal 9 5 2 3 2" xfId="26301"/>
    <cellStyle name="Normal 9 5 2 4" xfId="10861"/>
    <cellStyle name="Normal 9 5 2 4 2" xfId="30190"/>
    <cellStyle name="Normal 9 5 2 5" xfId="14662"/>
    <cellStyle name="Normal 9 5 2 5 2" xfId="33991"/>
    <cellStyle name="Normal 9 5 2 6" xfId="18437"/>
    <cellStyle name="Normal 9 5 2 6 2" xfId="37718"/>
    <cellStyle name="Normal 9 5 2 7" xfId="22586"/>
    <cellStyle name="Normal 9 5 3" xfId="3248"/>
    <cellStyle name="Normal 9 5 3 2" xfId="6967"/>
    <cellStyle name="Normal 9 5 3 2 2" xfId="26303"/>
    <cellStyle name="Normal 9 5 3 3" xfId="10863"/>
    <cellStyle name="Normal 9 5 3 3 2" xfId="30192"/>
    <cellStyle name="Normal 9 5 3 4" xfId="14664"/>
    <cellStyle name="Normal 9 5 3 4 2" xfId="33993"/>
    <cellStyle name="Normal 9 5 3 5" xfId="18439"/>
    <cellStyle name="Normal 9 5 3 5 2" xfId="37720"/>
    <cellStyle name="Normal 9 5 3 6" xfId="22588"/>
    <cellStyle name="Normal 9 5 4" xfId="6964"/>
    <cellStyle name="Normal 9 5 4 2" xfId="26300"/>
    <cellStyle name="Normal 9 5 5" xfId="7976"/>
    <cellStyle name="Normal 9 5 5 2" xfId="27305"/>
    <cellStyle name="Normal 9 5 6" xfId="11777"/>
    <cellStyle name="Normal 9 5 6 2" xfId="31106"/>
    <cellStyle name="Normal 9 5 7" xfId="18436"/>
    <cellStyle name="Normal 9 5 7 2" xfId="37717"/>
    <cellStyle name="Normal 9 5 8" xfId="19701"/>
    <cellStyle name="Normal 9 6" xfId="3249"/>
    <cellStyle name="Normal 9 6 2" xfId="3250"/>
    <cellStyle name="Normal 9 6 2 2" xfId="3251"/>
    <cellStyle name="Normal 9 6 2 2 2" xfId="6970"/>
    <cellStyle name="Normal 9 6 2 2 2 2" xfId="26306"/>
    <cellStyle name="Normal 9 6 2 2 3" xfId="10866"/>
    <cellStyle name="Normal 9 6 2 2 3 2" xfId="30195"/>
    <cellStyle name="Normal 9 6 2 2 4" xfId="14667"/>
    <cellStyle name="Normal 9 6 2 2 4 2" xfId="33996"/>
    <cellStyle name="Normal 9 6 2 2 5" xfId="18442"/>
    <cellStyle name="Normal 9 6 2 2 5 2" xfId="37723"/>
    <cellStyle name="Normal 9 6 2 2 6" xfId="22591"/>
    <cellStyle name="Normal 9 6 2 3" xfId="6969"/>
    <cellStyle name="Normal 9 6 2 3 2" xfId="26305"/>
    <cellStyle name="Normal 9 6 2 4" xfId="10865"/>
    <cellStyle name="Normal 9 6 2 4 2" xfId="30194"/>
    <cellStyle name="Normal 9 6 2 5" xfId="14666"/>
    <cellStyle name="Normal 9 6 2 5 2" xfId="33995"/>
    <cellStyle name="Normal 9 6 2 6" xfId="18441"/>
    <cellStyle name="Normal 9 6 2 6 2" xfId="37722"/>
    <cellStyle name="Normal 9 6 2 7" xfId="22590"/>
    <cellStyle name="Normal 9 6 3" xfId="3252"/>
    <cellStyle name="Normal 9 6 3 2" xfId="6971"/>
    <cellStyle name="Normal 9 6 3 2 2" xfId="26307"/>
    <cellStyle name="Normal 9 6 3 3" xfId="10867"/>
    <cellStyle name="Normal 9 6 3 3 2" xfId="30196"/>
    <cellStyle name="Normal 9 6 3 4" xfId="14668"/>
    <cellStyle name="Normal 9 6 3 4 2" xfId="33997"/>
    <cellStyle name="Normal 9 6 3 5" xfId="18443"/>
    <cellStyle name="Normal 9 6 3 5 2" xfId="37724"/>
    <cellStyle name="Normal 9 6 3 6" xfId="22592"/>
    <cellStyle name="Normal 9 6 4" xfId="6968"/>
    <cellStyle name="Normal 9 6 4 2" xfId="26304"/>
    <cellStyle name="Normal 9 6 5" xfId="10864"/>
    <cellStyle name="Normal 9 6 5 2" xfId="30193"/>
    <cellStyle name="Normal 9 6 6" xfId="14665"/>
    <cellStyle name="Normal 9 6 6 2" xfId="33994"/>
    <cellStyle name="Normal 9 6 7" xfId="18440"/>
    <cellStyle name="Normal 9 6 7 2" xfId="37721"/>
    <cellStyle name="Normal 9 6 8" xfId="22589"/>
    <cellStyle name="Normal 9 7" xfId="3253"/>
    <cellStyle name="Normal 9 7 2" xfId="3254"/>
    <cellStyle name="Normal 9 7 2 2" xfId="3255"/>
    <cellStyle name="Normal 9 7 2 2 2" xfId="6974"/>
    <cellStyle name="Normal 9 7 2 2 2 2" xfId="26310"/>
    <cellStyle name="Normal 9 7 2 2 3" xfId="10870"/>
    <cellStyle name="Normal 9 7 2 2 3 2" xfId="30199"/>
    <cellStyle name="Normal 9 7 2 2 4" xfId="14671"/>
    <cellStyle name="Normal 9 7 2 2 4 2" xfId="34000"/>
    <cellStyle name="Normal 9 7 2 2 5" xfId="18446"/>
    <cellStyle name="Normal 9 7 2 2 5 2" xfId="37727"/>
    <cellStyle name="Normal 9 7 2 2 6" xfId="22595"/>
    <cellStyle name="Normal 9 7 2 3" xfId="6973"/>
    <cellStyle name="Normal 9 7 2 3 2" xfId="26309"/>
    <cellStyle name="Normal 9 7 2 4" xfId="10869"/>
    <cellStyle name="Normal 9 7 2 4 2" xfId="30198"/>
    <cellStyle name="Normal 9 7 2 5" xfId="14670"/>
    <cellStyle name="Normal 9 7 2 5 2" xfId="33999"/>
    <cellStyle name="Normal 9 7 2 6" xfId="18445"/>
    <cellStyle name="Normal 9 7 2 6 2" xfId="37726"/>
    <cellStyle name="Normal 9 7 2 7" xfId="22594"/>
    <cellStyle name="Normal 9 7 3" xfId="3256"/>
    <cellStyle name="Normal 9 7 3 2" xfId="6975"/>
    <cellStyle name="Normal 9 7 3 2 2" xfId="26311"/>
    <cellStyle name="Normal 9 7 3 3" xfId="10871"/>
    <cellStyle name="Normal 9 7 3 3 2" xfId="30200"/>
    <cellStyle name="Normal 9 7 3 4" xfId="14672"/>
    <cellStyle name="Normal 9 7 3 4 2" xfId="34001"/>
    <cellStyle name="Normal 9 7 3 5" xfId="18447"/>
    <cellStyle name="Normal 9 7 3 5 2" xfId="37728"/>
    <cellStyle name="Normal 9 7 3 6" xfId="22596"/>
    <cellStyle name="Normal 9 7 4" xfId="6972"/>
    <cellStyle name="Normal 9 7 4 2" xfId="26308"/>
    <cellStyle name="Normal 9 7 5" xfId="10868"/>
    <cellStyle name="Normal 9 7 5 2" xfId="30197"/>
    <cellStyle name="Normal 9 7 6" xfId="14669"/>
    <cellStyle name="Normal 9 7 6 2" xfId="33998"/>
    <cellStyle name="Normal 9 7 7" xfId="18444"/>
    <cellStyle name="Normal 9 7 7 2" xfId="37725"/>
    <cellStyle name="Normal 9 7 8" xfId="22593"/>
    <cellStyle name="Normal 9 8" xfId="3257"/>
    <cellStyle name="Normal 9 8 2" xfId="3258"/>
    <cellStyle name="Normal 9 8 2 2" xfId="3259"/>
    <cellStyle name="Normal 9 8 2 2 2" xfId="6978"/>
    <cellStyle name="Normal 9 8 2 2 2 2" xfId="26314"/>
    <cellStyle name="Normal 9 8 2 2 3" xfId="10874"/>
    <cellStyle name="Normal 9 8 2 2 3 2" xfId="30203"/>
    <cellStyle name="Normal 9 8 2 2 4" xfId="14675"/>
    <cellStyle name="Normal 9 8 2 2 4 2" xfId="34004"/>
    <cellStyle name="Normal 9 8 2 2 5" xfId="18450"/>
    <cellStyle name="Normal 9 8 2 2 5 2" xfId="37731"/>
    <cellStyle name="Normal 9 8 2 2 6" xfId="22599"/>
    <cellStyle name="Normal 9 8 2 3" xfId="6977"/>
    <cellStyle name="Normal 9 8 2 3 2" xfId="26313"/>
    <cellStyle name="Normal 9 8 2 4" xfId="10873"/>
    <cellStyle name="Normal 9 8 2 4 2" xfId="30202"/>
    <cellStyle name="Normal 9 8 2 5" xfId="14674"/>
    <cellStyle name="Normal 9 8 2 5 2" xfId="34003"/>
    <cellStyle name="Normal 9 8 2 6" xfId="18449"/>
    <cellStyle name="Normal 9 8 2 6 2" xfId="37730"/>
    <cellStyle name="Normal 9 8 2 7" xfId="22598"/>
    <cellStyle name="Normal 9 8 3" xfId="3260"/>
    <cellStyle name="Normal 9 8 3 2" xfId="6979"/>
    <cellStyle name="Normal 9 8 3 2 2" xfId="26315"/>
    <cellStyle name="Normal 9 8 3 3" xfId="10875"/>
    <cellStyle name="Normal 9 8 3 3 2" xfId="30204"/>
    <cellStyle name="Normal 9 8 3 4" xfId="14676"/>
    <cellStyle name="Normal 9 8 3 4 2" xfId="34005"/>
    <cellStyle name="Normal 9 8 3 5" xfId="18451"/>
    <cellStyle name="Normal 9 8 3 5 2" xfId="37732"/>
    <cellStyle name="Normal 9 8 3 6" xfId="22600"/>
    <cellStyle name="Normal 9 8 4" xfId="6976"/>
    <cellStyle name="Normal 9 8 4 2" xfId="26312"/>
    <cellStyle name="Normal 9 8 5" xfId="10872"/>
    <cellStyle name="Normal 9 8 5 2" xfId="30201"/>
    <cellStyle name="Normal 9 8 6" xfId="14673"/>
    <cellStyle name="Normal 9 8 6 2" xfId="34002"/>
    <cellStyle name="Normal 9 8 7" xfId="18448"/>
    <cellStyle name="Normal 9 8 7 2" xfId="37729"/>
    <cellStyle name="Normal 9 8 8" xfId="22597"/>
    <cellStyle name="Normal 9 9" xfId="3261"/>
    <cellStyle name="Normal 9 9 2" xfId="3262"/>
    <cellStyle name="Normal 9 9 2 2" xfId="6981"/>
    <cellStyle name="Normal 9 9 2 2 2" xfId="26317"/>
    <cellStyle name="Normal 9 9 2 3" xfId="10877"/>
    <cellStyle name="Normal 9 9 2 3 2" xfId="30206"/>
    <cellStyle name="Normal 9 9 2 4" xfId="14678"/>
    <cellStyle name="Normal 9 9 2 4 2" xfId="34007"/>
    <cellStyle name="Normal 9 9 2 5" xfId="18453"/>
    <cellStyle name="Normal 9 9 2 5 2" xfId="37734"/>
    <cellStyle name="Normal 9 9 2 6" xfId="22602"/>
    <cellStyle name="Normal 9 9 3" xfId="6980"/>
    <cellStyle name="Normal 9 9 3 2" xfId="26316"/>
    <cellStyle name="Normal 9 9 4" xfId="10876"/>
    <cellStyle name="Normal 9 9 4 2" xfId="30205"/>
    <cellStyle name="Normal 9 9 5" xfId="14677"/>
    <cellStyle name="Normal 9 9 5 2" xfId="34006"/>
    <cellStyle name="Normal 9 9 6" xfId="18452"/>
    <cellStyle name="Normal 9 9 6 2" xfId="37733"/>
    <cellStyle name="Normal 9 9 7" xfId="22601"/>
    <cellStyle name="Note 2" xfId="3263"/>
    <cellStyle name="Note 2 2" xfId="3264"/>
    <cellStyle name="Note 2 2 2" xfId="3265"/>
    <cellStyle name="Note 2 2 2 2" xfId="6984"/>
    <cellStyle name="Note 2 2 2 2 2" xfId="26320"/>
    <cellStyle name="Note 2 2 2 3" xfId="10880"/>
    <cellStyle name="Note 2 2 2 3 2" xfId="30209"/>
    <cellStyle name="Note 2 2 2 4" xfId="14681"/>
    <cellStyle name="Note 2 2 2 4 2" xfId="34010"/>
    <cellStyle name="Note 2 2 2 5" xfId="18456"/>
    <cellStyle name="Note 2 2 2 5 2" xfId="37737"/>
    <cellStyle name="Note 2 2 2 6" xfId="22605"/>
    <cellStyle name="Note 2 2 3" xfId="6983"/>
    <cellStyle name="Note 2 2 3 2" xfId="26319"/>
    <cellStyle name="Note 2 2 4" xfId="10879"/>
    <cellStyle name="Note 2 2 4 2" xfId="30208"/>
    <cellStyle name="Note 2 2 5" xfId="14680"/>
    <cellStyle name="Note 2 2 5 2" xfId="34009"/>
    <cellStyle name="Note 2 2 6" xfId="18455"/>
    <cellStyle name="Note 2 2 6 2" xfId="37736"/>
    <cellStyle name="Note 2 2 7" xfId="22604"/>
    <cellStyle name="Note 2 3" xfId="3266"/>
    <cellStyle name="Note 2 3 2" xfId="6985"/>
    <cellStyle name="Note 2 3 2 2" xfId="26321"/>
    <cellStyle name="Note 2 3 3" xfId="10881"/>
    <cellStyle name="Note 2 3 3 2" xfId="30210"/>
    <cellStyle name="Note 2 3 4" xfId="14682"/>
    <cellStyle name="Note 2 3 4 2" xfId="34011"/>
    <cellStyle name="Note 2 3 5" xfId="18457"/>
    <cellStyle name="Note 2 3 5 2" xfId="37738"/>
    <cellStyle name="Note 2 3 6" xfId="22606"/>
    <cellStyle name="Note 2 4" xfId="6982"/>
    <cellStyle name="Note 2 4 2" xfId="26318"/>
    <cellStyle name="Note 2 5" xfId="10878"/>
    <cellStyle name="Note 2 5 2" xfId="30207"/>
    <cellStyle name="Note 2 6" xfId="14679"/>
    <cellStyle name="Note 2 6 2" xfId="34008"/>
    <cellStyle name="Note 2 7" xfId="18454"/>
    <cellStyle name="Note 2 7 2" xfId="37735"/>
    <cellStyle name="Note 2 8" xfId="22603"/>
    <cellStyle name="Note 3" xfId="19191"/>
    <cellStyle name="Note 3 2" xfId="38471"/>
    <cellStyle name="Note 4" xfId="19194"/>
    <cellStyle name="Note 4 2" xfId="38474"/>
    <cellStyle name="Note 5" xfId="38526"/>
    <cellStyle name="Output" xfId="14" builtinId="21" customBuiltin="1"/>
    <cellStyle name="Output 2" xfId="38527"/>
    <cellStyle name="Percent" xfId="4" builtinId="5"/>
    <cellStyle name="Percent 10" xfId="114"/>
    <cellStyle name="Percent 11" xfId="319"/>
    <cellStyle name="Percent 11 2" xfId="3267"/>
    <cellStyle name="Percent 12" xfId="7716"/>
    <cellStyle name="Percent 12 2" xfId="19188"/>
    <cellStyle name="Percent 12 2 2" xfId="38468"/>
    <cellStyle name="Percent 12 3" xfId="27051"/>
    <cellStyle name="Percent 13" xfId="3911"/>
    <cellStyle name="Percent 13 2" xfId="23250"/>
    <cellStyle name="Percent 14" xfId="15374"/>
    <cellStyle name="Percent 14 2" xfId="34667"/>
    <cellStyle name="Percent 15" xfId="19207"/>
    <cellStyle name="Percent 15 2" xfId="38487"/>
    <cellStyle name="Percent 16" xfId="38538"/>
    <cellStyle name="Percent 2" xfId="19446"/>
    <cellStyle name="Percent 2 2" xfId="49"/>
    <cellStyle name="Percent 2 3" xfId="314"/>
    <cellStyle name="Percent 2 4" xfId="15369"/>
    <cellStyle name="Percent 2 5" xfId="19261"/>
    <cellStyle name="Percent 2 6" xfId="19443"/>
    <cellStyle name="Percent 2 7" xfId="19252"/>
    <cellStyle name="Percent 2 8" xfId="19244"/>
    <cellStyle name="Percent 3" xfId="55"/>
    <cellStyle name="Percent 3 2" xfId="330"/>
    <cellStyle name="Percent 3 3" xfId="315"/>
    <cellStyle name="Percent 3 3 2" xfId="6986"/>
    <cellStyle name="Percent 3 3 2 2" xfId="26322"/>
    <cellStyle name="Percent 3 3 3" xfId="7945"/>
    <cellStyle name="Percent 3 3 3 2" xfId="27274"/>
    <cellStyle name="Percent 3 3 4" xfId="11746"/>
    <cellStyle name="Percent 3 3 4 2" xfId="31075"/>
    <cellStyle name="Percent 3 3 5" xfId="18458"/>
    <cellStyle name="Percent 3 3 5 2" xfId="37739"/>
    <cellStyle name="Percent 3 3 6" xfId="19670"/>
    <cellStyle name="Percent 4" xfId="47"/>
    <cellStyle name="Percent 4 10" xfId="3268"/>
    <cellStyle name="Percent 4 10 2" xfId="3269"/>
    <cellStyle name="Percent 4 10 2 2" xfId="3270"/>
    <cellStyle name="Percent 4 10 2 2 2" xfId="6990"/>
    <cellStyle name="Percent 4 10 2 2 2 2" xfId="26326"/>
    <cellStyle name="Percent 4 10 2 2 3" xfId="10884"/>
    <cellStyle name="Percent 4 10 2 2 3 2" xfId="30213"/>
    <cellStyle name="Percent 4 10 2 2 4" xfId="14685"/>
    <cellStyle name="Percent 4 10 2 2 4 2" xfId="34014"/>
    <cellStyle name="Percent 4 10 2 2 5" xfId="18462"/>
    <cellStyle name="Percent 4 10 2 2 5 2" xfId="37743"/>
    <cellStyle name="Percent 4 10 2 2 6" xfId="22609"/>
    <cellStyle name="Percent 4 10 2 3" xfId="6989"/>
    <cellStyle name="Percent 4 10 2 3 2" xfId="26325"/>
    <cellStyle name="Percent 4 10 2 4" xfId="10883"/>
    <cellStyle name="Percent 4 10 2 4 2" xfId="30212"/>
    <cellStyle name="Percent 4 10 2 5" xfId="14684"/>
    <cellStyle name="Percent 4 10 2 5 2" xfId="34013"/>
    <cellStyle name="Percent 4 10 2 6" xfId="18461"/>
    <cellStyle name="Percent 4 10 2 6 2" xfId="37742"/>
    <cellStyle name="Percent 4 10 2 7" xfId="22608"/>
    <cellStyle name="Percent 4 10 3" xfId="3271"/>
    <cellStyle name="Percent 4 10 3 2" xfId="6991"/>
    <cellStyle name="Percent 4 10 3 2 2" xfId="26327"/>
    <cellStyle name="Percent 4 10 3 3" xfId="10885"/>
    <cellStyle name="Percent 4 10 3 3 2" xfId="30214"/>
    <cellStyle name="Percent 4 10 3 4" xfId="14686"/>
    <cellStyle name="Percent 4 10 3 4 2" xfId="34015"/>
    <cellStyle name="Percent 4 10 3 5" xfId="18463"/>
    <cellStyle name="Percent 4 10 3 5 2" xfId="37744"/>
    <cellStyle name="Percent 4 10 3 6" xfId="22610"/>
    <cellStyle name="Percent 4 10 4" xfId="6988"/>
    <cellStyle name="Percent 4 10 4 2" xfId="26324"/>
    <cellStyle name="Percent 4 10 5" xfId="10882"/>
    <cellStyle name="Percent 4 10 5 2" xfId="30211"/>
    <cellStyle name="Percent 4 10 6" xfId="14683"/>
    <cellStyle name="Percent 4 10 6 2" xfId="34012"/>
    <cellStyle name="Percent 4 10 7" xfId="18460"/>
    <cellStyle name="Percent 4 10 7 2" xfId="37741"/>
    <cellStyle name="Percent 4 10 8" xfId="22607"/>
    <cellStyle name="Percent 4 11" xfId="3272"/>
    <cellStyle name="Percent 4 11 2" xfId="3273"/>
    <cellStyle name="Percent 4 11 2 2" xfId="3274"/>
    <cellStyle name="Percent 4 11 2 2 2" xfId="6994"/>
    <cellStyle name="Percent 4 11 2 2 2 2" xfId="26330"/>
    <cellStyle name="Percent 4 11 2 2 3" xfId="10888"/>
    <cellStyle name="Percent 4 11 2 2 3 2" xfId="30217"/>
    <cellStyle name="Percent 4 11 2 2 4" xfId="14689"/>
    <cellStyle name="Percent 4 11 2 2 4 2" xfId="34018"/>
    <cellStyle name="Percent 4 11 2 2 5" xfId="18466"/>
    <cellStyle name="Percent 4 11 2 2 5 2" xfId="37747"/>
    <cellStyle name="Percent 4 11 2 2 6" xfId="22613"/>
    <cellStyle name="Percent 4 11 2 3" xfId="6993"/>
    <cellStyle name="Percent 4 11 2 3 2" xfId="26329"/>
    <cellStyle name="Percent 4 11 2 4" xfId="10887"/>
    <cellStyle name="Percent 4 11 2 4 2" xfId="30216"/>
    <cellStyle name="Percent 4 11 2 5" xfId="14688"/>
    <cellStyle name="Percent 4 11 2 5 2" xfId="34017"/>
    <cellStyle name="Percent 4 11 2 6" xfId="18465"/>
    <cellStyle name="Percent 4 11 2 6 2" xfId="37746"/>
    <cellStyle name="Percent 4 11 2 7" xfId="22612"/>
    <cellStyle name="Percent 4 11 3" xfId="3275"/>
    <cellStyle name="Percent 4 11 3 2" xfId="6995"/>
    <cellStyle name="Percent 4 11 3 2 2" xfId="26331"/>
    <cellStyle name="Percent 4 11 3 3" xfId="10889"/>
    <cellStyle name="Percent 4 11 3 3 2" xfId="30218"/>
    <cellStyle name="Percent 4 11 3 4" xfId="14690"/>
    <cellStyle name="Percent 4 11 3 4 2" xfId="34019"/>
    <cellStyle name="Percent 4 11 3 5" xfId="18467"/>
    <cellStyle name="Percent 4 11 3 5 2" xfId="37748"/>
    <cellStyle name="Percent 4 11 3 6" xfId="22614"/>
    <cellStyle name="Percent 4 11 4" xfId="6992"/>
    <cellStyle name="Percent 4 11 4 2" xfId="26328"/>
    <cellStyle name="Percent 4 11 5" xfId="10886"/>
    <cellStyle name="Percent 4 11 5 2" xfId="30215"/>
    <cellStyle name="Percent 4 11 6" xfId="14687"/>
    <cellStyle name="Percent 4 11 6 2" xfId="34016"/>
    <cellStyle name="Percent 4 11 7" xfId="18464"/>
    <cellStyle name="Percent 4 11 7 2" xfId="37745"/>
    <cellStyle name="Percent 4 11 8" xfId="22611"/>
    <cellStyle name="Percent 4 12" xfId="3276"/>
    <cellStyle name="Percent 4 12 2" xfId="3277"/>
    <cellStyle name="Percent 4 12 2 2" xfId="6997"/>
    <cellStyle name="Percent 4 12 2 2 2" xfId="26333"/>
    <cellStyle name="Percent 4 12 2 3" xfId="10891"/>
    <cellStyle name="Percent 4 12 2 3 2" xfId="30220"/>
    <cellStyle name="Percent 4 12 2 4" xfId="14692"/>
    <cellStyle name="Percent 4 12 2 4 2" xfId="34021"/>
    <cellStyle name="Percent 4 12 2 5" xfId="18469"/>
    <cellStyle name="Percent 4 12 2 5 2" xfId="37750"/>
    <cellStyle name="Percent 4 12 2 6" xfId="22616"/>
    <cellStyle name="Percent 4 12 3" xfId="6996"/>
    <cellStyle name="Percent 4 12 3 2" xfId="26332"/>
    <cellStyle name="Percent 4 12 4" xfId="10890"/>
    <cellStyle name="Percent 4 12 4 2" xfId="30219"/>
    <cellStyle name="Percent 4 12 5" xfId="14691"/>
    <cellStyle name="Percent 4 12 5 2" xfId="34020"/>
    <cellStyle name="Percent 4 12 6" xfId="18468"/>
    <cellStyle name="Percent 4 12 6 2" xfId="37749"/>
    <cellStyle name="Percent 4 12 7" xfId="22615"/>
    <cellStyle name="Percent 4 13" xfId="3278"/>
    <cellStyle name="Percent 4 13 2" xfId="6998"/>
    <cellStyle name="Percent 4 13 2 2" xfId="26334"/>
    <cellStyle name="Percent 4 13 3" xfId="10892"/>
    <cellStyle name="Percent 4 13 3 2" xfId="30221"/>
    <cellStyle name="Percent 4 13 4" xfId="14693"/>
    <cellStyle name="Percent 4 13 4 2" xfId="34022"/>
    <cellStyle name="Percent 4 13 5" xfId="18470"/>
    <cellStyle name="Percent 4 13 5 2" xfId="37751"/>
    <cellStyle name="Percent 4 13 6" xfId="22617"/>
    <cellStyle name="Percent 4 14" xfId="6987"/>
    <cellStyle name="Percent 4 14 2" xfId="26323"/>
    <cellStyle name="Percent 4 15" xfId="7726"/>
    <cellStyle name="Percent 4 15 2" xfId="27055"/>
    <cellStyle name="Percent 4 16" xfId="11527"/>
    <cellStyle name="Percent 4 16 2" xfId="30856"/>
    <cellStyle name="Percent 4 17" xfId="18459"/>
    <cellStyle name="Percent 4 17 2" xfId="37740"/>
    <cellStyle name="Percent 4 18" xfId="19451"/>
    <cellStyle name="Percent 4 2" xfId="68"/>
    <cellStyle name="Percent 4 2 10" xfId="3279"/>
    <cellStyle name="Percent 4 2 10 2" xfId="3280"/>
    <cellStyle name="Percent 4 2 10 2 2" xfId="7001"/>
    <cellStyle name="Percent 4 2 10 2 2 2" xfId="26337"/>
    <cellStyle name="Percent 4 2 10 2 3" xfId="10894"/>
    <cellStyle name="Percent 4 2 10 2 3 2" xfId="30223"/>
    <cellStyle name="Percent 4 2 10 2 4" xfId="14695"/>
    <cellStyle name="Percent 4 2 10 2 4 2" xfId="34024"/>
    <cellStyle name="Percent 4 2 10 2 5" xfId="18473"/>
    <cellStyle name="Percent 4 2 10 2 5 2" xfId="37754"/>
    <cellStyle name="Percent 4 2 10 2 6" xfId="22619"/>
    <cellStyle name="Percent 4 2 10 3" xfId="7000"/>
    <cellStyle name="Percent 4 2 10 3 2" xfId="26336"/>
    <cellStyle name="Percent 4 2 10 4" xfId="10893"/>
    <cellStyle name="Percent 4 2 10 4 2" xfId="30222"/>
    <cellStyle name="Percent 4 2 10 5" xfId="14694"/>
    <cellStyle name="Percent 4 2 10 5 2" xfId="34023"/>
    <cellStyle name="Percent 4 2 10 6" xfId="18472"/>
    <cellStyle name="Percent 4 2 10 6 2" xfId="37753"/>
    <cellStyle name="Percent 4 2 10 7" xfId="22618"/>
    <cellStyle name="Percent 4 2 11" xfId="3281"/>
    <cellStyle name="Percent 4 2 11 2" xfId="7002"/>
    <cellStyle name="Percent 4 2 11 2 2" xfId="26338"/>
    <cellStyle name="Percent 4 2 11 3" xfId="10895"/>
    <cellStyle name="Percent 4 2 11 3 2" xfId="30224"/>
    <cellStyle name="Percent 4 2 11 4" xfId="14696"/>
    <cellStyle name="Percent 4 2 11 4 2" xfId="34025"/>
    <cellStyle name="Percent 4 2 11 5" xfId="18474"/>
    <cellStyle name="Percent 4 2 11 5 2" xfId="37755"/>
    <cellStyle name="Percent 4 2 11 6" xfId="22620"/>
    <cellStyle name="Percent 4 2 12" xfId="6999"/>
    <cellStyle name="Percent 4 2 12 2" xfId="26335"/>
    <cellStyle name="Percent 4 2 13" xfId="7734"/>
    <cellStyle name="Percent 4 2 13 2" xfId="27063"/>
    <cellStyle name="Percent 4 2 14" xfId="11535"/>
    <cellStyle name="Percent 4 2 14 2" xfId="30864"/>
    <cellStyle name="Percent 4 2 15" xfId="18471"/>
    <cellStyle name="Percent 4 2 15 2" xfId="37752"/>
    <cellStyle name="Percent 4 2 16" xfId="19459"/>
    <cellStyle name="Percent 4 2 2" xfId="94"/>
    <cellStyle name="Percent 4 2 2 10" xfId="3282"/>
    <cellStyle name="Percent 4 2 2 10 2" xfId="7004"/>
    <cellStyle name="Percent 4 2 2 10 2 2" xfId="26340"/>
    <cellStyle name="Percent 4 2 2 10 3" xfId="10896"/>
    <cellStyle name="Percent 4 2 2 10 3 2" xfId="30225"/>
    <cellStyle name="Percent 4 2 2 10 4" xfId="14697"/>
    <cellStyle name="Percent 4 2 2 10 4 2" xfId="34026"/>
    <cellStyle name="Percent 4 2 2 10 5" xfId="18476"/>
    <cellStyle name="Percent 4 2 2 10 5 2" xfId="37757"/>
    <cellStyle name="Percent 4 2 2 10 6" xfId="22621"/>
    <cellStyle name="Percent 4 2 2 11" xfId="7003"/>
    <cellStyle name="Percent 4 2 2 11 2" xfId="26339"/>
    <cellStyle name="Percent 4 2 2 12" xfId="7750"/>
    <cellStyle name="Percent 4 2 2 12 2" xfId="27079"/>
    <cellStyle name="Percent 4 2 2 13" xfId="11551"/>
    <cellStyle name="Percent 4 2 2 13 2" xfId="30880"/>
    <cellStyle name="Percent 4 2 2 14" xfId="18475"/>
    <cellStyle name="Percent 4 2 2 14 2" xfId="37756"/>
    <cellStyle name="Percent 4 2 2 15" xfId="19475"/>
    <cellStyle name="Percent 4 2 2 2" xfId="141"/>
    <cellStyle name="Percent 4 2 2 2 10" xfId="7005"/>
    <cellStyle name="Percent 4 2 2 2 10 2" xfId="26341"/>
    <cellStyle name="Percent 4 2 2 2 11" xfId="7787"/>
    <cellStyle name="Percent 4 2 2 2 11 2" xfId="27116"/>
    <cellStyle name="Percent 4 2 2 2 12" xfId="11588"/>
    <cellStyle name="Percent 4 2 2 2 12 2" xfId="30917"/>
    <cellStyle name="Percent 4 2 2 2 13" xfId="18477"/>
    <cellStyle name="Percent 4 2 2 2 13 2" xfId="37758"/>
    <cellStyle name="Percent 4 2 2 2 14" xfId="19512"/>
    <cellStyle name="Percent 4 2 2 2 2" xfId="290"/>
    <cellStyle name="Percent 4 2 2 2 2 10" xfId="18478"/>
    <cellStyle name="Percent 4 2 2 2 2 10 2" xfId="37759"/>
    <cellStyle name="Percent 4 2 2 2 2 11" xfId="19658"/>
    <cellStyle name="Percent 4 2 2 2 2 2" xfId="538"/>
    <cellStyle name="Percent 4 2 2 2 2 2 2" xfId="3283"/>
    <cellStyle name="Percent 4 2 2 2 2 2 2 2" xfId="3284"/>
    <cellStyle name="Percent 4 2 2 2 2 2 2 2 2" xfId="7009"/>
    <cellStyle name="Percent 4 2 2 2 2 2 2 2 2 2" xfId="26345"/>
    <cellStyle name="Percent 4 2 2 2 2 2 2 2 3" xfId="10898"/>
    <cellStyle name="Percent 4 2 2 2 2 2 2 2 3 2" xfId="30227"/>
    <cellStyle name="Percent 4 2 2 2 2 2 2 2 4" xfId="14699"/>
    <cellStyle name="Percent 4 2 2 2 2 2 2 2 4 2" xfId="34028"/>
    <cellStyle name="Percent 4 2 2 2 2 2 2 2 5" xfId="18481"/>
    <cellStyle name="Percent 4 2 2 2 2 2 2 2 5 2" xfId="37762"/>
    <cellStyle name="Percent 4 2 2 2 2 2 2 2 6" xfId="22623"/>
    <cellStyle name="Percent 4 2 2 2 2 2 2 3" xfId="7008"/>
    <cellStyle name="Percent 4 2 2 2 2 2 2 3 2" xfId="26344"/>
    <cellStyle name="Percent 4 2 2 2 2 2 2 4" xfId="10897"/>
    <cellStyle name="Percent 4 2 2 2 2 2 2 4 2" xfId="30226"/>
    <cellStyle name="Percent 4 2 2 2 2 2 2 5" xfId="14698"/>
    <cellStyle name="Percent 4 2 2 2 2 2 2 5 2" xfId="34027"/>
    <cellStyle name="Percent 4 2 2 2 2 2 2 6" xfId="18480"/>
    <cellStyle name="Percent 4 2 2 2 2 2 2 6 2" xfId="37761"/>
    <cellStyle name="Percent 4 2 2 2 2 2 2 7" xfId="22622"/>
    <cellStyle name="Percent 4 2 2 2 2 2 3" xfId="3285"/>
    <cellStyle name="Percent 4 2 2 2 2 2 3 2" xfId="7010"/>
    <cellStyle name="Percent 4 2 2 2 2 2 3 2 2" xfId="26346"/>
    <cellStyle name="Percent 4 2 2 2 2 2 3 3" xfId="10899"/>
    <cellStyle name="Percent 4 2 2 2 2 2 3 3 2" xfId="30228"/>
    <cellStyle name="Percent 4 2 2 2 2 2 3 4" xfId="14700"/>
    <cellStyle name="Percent 4 2 2 2 2 2 3 4 2" xfId="34029"/>
    <cellStyle name="Percent 4 2 2 2 2 2 3 5" xfId="18482"/>
    <cellStyle name="Percent 4 2 2 2 2 2 3 5 2" xfId="37763"/>
    <cellStyle name="Percent 4 2 2 2 2 2 3 6" xfId="22624"/>
    <cellStyle name="Percent 4 2 2 2 2 2 4" xfId="7007"/>
    <cellStyle name="Percent 4 2 2 2 2 2 4 2" xfId="26343"/>
    <cellStyle name="Percent 4 2 2 2 2 2 5" xfId="8155"/>
    <cellStyle name="Percent 4 2 2 2 2 2 5 2" xfId="27484"/>
    <cellStyle name="Percent 4 2 2 2 2 2 6" xfId="11956"/>
    <cellStyle name="Percent 4 2 2 2 2 2 6 2" xfId="31285"/>
    <cellStyle name="Percent 4 2 2 2 2 2 7" xfId="18479"/>
    <cellStyle name="Percent 4 2 2 2 2 2 7 2" xfId="37760"/>
    <cellStyle name="Percent 4 2 2 2 2 2 8" xfId="19880"/>
    <cellStyle name="Percent 4 2 2 2 2 3" xfId="3286"/>
    <cellStyle name="Percent 4 2 2 2 2 3 2" xfId="3287"/>
    <cellStyle name="Percent 4 2 2 2 2 3 2 2" xfId="3288"/>
    <cellStyle name="Percent 4 2 2 2 2 3 2 2 2" xfId="7013"/>
    <cellStyle name="Percent 4 2 2 2 2 3 2 2 2 2" xfId="26349"/>
    <cellStyle name="Percent 4 2 2 2 2 3 2 2 3" xfId="10902"/>
    <cellStyle name="Percent 4 2 2 2 2 3 2 2 3 2" xfId="30231"/>
    <cellStyle name="Percent 4 2 2 2 2 3 2 2 4" xfId="14703"/>
    <cellStyle name="Percent 4 2 2 2 2 3 2 2 4 2" xfId="34032"/>
    <cellStyle name="Percent 4 2 2 2 2 3 2 2 5" xfId="18485"/>
    <cellStyle name="Percent 4 2 2 2 2 3 2 2 5 2" xfId="37766"/>
    <cellStyle name="Percent 4 2 2 2 2 3 2 2 6" xfId="22627"/>
    <cellStyle name="Percent 4 2 2 2 2 3 2 3" xfId="7012"/>
    <cellStyle name="Percent 4 2 2 2 2 3 2 3 2" xfId="26348"/>
    <cellStyle name="Percent 4 2 2 2 2 3 2 4" xfId="10901"/>
    <cellStyle name="Percent 4 2 2 2 2 3 2 4 2" xfId="30230"/>
    <cellStyle name="Percent 4 2 2 2 2 3 2 5" xfId="14702"/>
    <cellStyle name="Percent 4 2 2 2 2 3 2 5 2" xfId="34031"/>
    <cellStyle name="Percent 4 2 2 2 2 3 2 6" xfId="18484"/>
    <cellStyle name="Percent 4 2 2 2 2 3 2 6 2" xfId="37765"/>
    <cellStyle name="Percent 4 2 2 2 2 3 2 7" xfId="22626"/>
    <cellStyle name="Percent 4 2 2 2 2 3 3" xfId="3289"/>
    <cellStyle name="Percent 4 2 2 2 2 3 3 2" xfId="7014"/>
    <cellStyle name="Percent 4 2 2 2 2 3 3 2 2" xfId="26350"/>
    <cellStyle name="Percent 4 2 2 2 2 3 3 3" xfId="10903"/>
    <cellStyle name="Percent 4 2 2 2 2 3 3 3 2" xfId="30232"/>
    <cellStyle name="Percent 4 2 2 2 2 3 3 4" xfId="14704"/>
    <cellStyle name="Percent 4 2 2 2 2 3 3 4 2" xfId="34033"/>
    <cellStyle name="Percent 4 2 2 2 2 3 3 5" xfId="18486"/>
    <cellStyle name="Percent 4 2 2 2 2 3 3 5 2" xfId="37767"/>
    <cellStyle name="Percent 4 2 2 2 2 3 3 6" xfId="22628"/>
    <cellStyle name="Percent 4 2 2 2 2 3 4" xfId="7011"/>
    <cellStyle name="Percent 4 2 2 2 2 3 4 2" xfId="26347"/>
    <cellStyle name="Percent 4 2 2 2 2 3 5" xfId="10900"/>
    <cellStyle name="Percent 4 2 2 2 2 3 5 2" xfId="30229"/>
    <cellStyle name="Percent 4 2 2 2 2 3 6" xfId="14701"/>
    <cellStyle name="Percent 4 2 2 2 2 3 6 2" xfId="34030"/>
    <cellStyle name="Percent 4 2 2 2 2 3 7" xfId="18483"/>
    <cellStyle name="Percent 4 2 2 2 2 3 7 2" xfId="37764"/>
    <cellStyle name="Percent 4 2 2 2 2 3 8" xfId="22625"/>
    <cellStyle name="Percent 4 2 2 2 2 4" xfId="3290"/>
    <cellStyle name="Percent 4 2 2 2 2 4 2" xfId="3291"/>
    <cellStyle name="Percent 4 2 2 2 2 4 2 2" xfId="3292"/>
    <cellStyle name="Percent 4 2 2 2 2 4 2 2 2" xfId="7017"/>
    <cellStyle name="Percent 4 2 2 2 2 4 2 2 2 2" xfId="26353"/>
    <cellStyle name="Percent 4 2 2 2 2 4 2 2 3" xfId="10906"/>
    <cellStyle name="Percent 4 2 2 2 2 4 2 2 3 2" xfId="30235"/>
    <cellStyle name="Percent 4 2 2 2 2 4 2 2 4" xfId="14707"/>
    <cellStyle name="Percent 4 2 2 2 2 4 2 2 4 2" xfId="34036"/>
    <cellStyle name="Percent 4 2 2 2 2 4 2 2 5" xfId="18489"/>
    <cellStyle name="Percent 4 2 2 2 2 4 2 2 5 2" xfId="37770"/>
    <cellStyle name="Percent 4 2 2 2 2 4 2 2 6" xfId="22631"/>
    <cellStyle name="Percent 4 2 2 2 2 4 2 3" xfId="7016"/>
    <cellStyle name="Percent 4 2 2 2 2 4 2 3 2" xfId="26352"/>
    <cellStyle name="Percent 4 2 2 2 2 4 2 4" xfId="10905"/>
    <cellStyle name="Percent 4 2 2 2 2 4 2 4 2" xfId="30234"/>
    <cellStyle name="Percent 4 2 2 2 2 4 2 5" xfId="14706"/>
    <cellStyle name="Percent 4 2 2 2 2 4 2 5 2" xfId="34035"/>
    <cellStyle name="Percent 4 2 2 2 2 4 2 6" xfId="18488"/>
    <cellStyle name="Percent 4 2 2 2 2 4 2 6 2" xfId="37769"/>
    <cellStyle name="Percent 4 2 2 2 2 4 2 7" xfId="22630"/>
    <cellStyle name="Percent 4 2 2 2 2 4 3" xfId="3293"/>
    <cellStyle name="Percent 4 2 2 2 2 4 3 2" xfId="7018"/>
    <cellStyle name="Percent 4 2 2 2 2 4 3 2 2" xfId="26354"/>
    <cellStyle name="Percent 4 2 2 2 2 4 3 3" xfId="10907"/>
    <cellStyle name="Percent 4 2 2 2 2 4 3 3 2" xfId="30236"/>
    <cellStyle name="Percent 4 2 2 2 2 4 3 4" xfId="14708"/>
    <cellStyle name="Percent 4 2 2 2 2 4 3 4 2" xfId="34037"/>
    <cellStyle name="Percent 4 2 2 2 2 4 3 5" xfId="18490"/>
    <cellStyle name="Percent 4 2 2 2 2 4 3 5 2" xfId="37771"/>
    <cellStyle name="Percent 4 2 2 2 2 4 3 6" xfId="22632"/>
    <cellStyle name="Percent 4 2 2 2 2 4 4" xfId="7015"/>
    <cellStyle name="Percent 4 2 2 2 2 4 4 2" xfId="26351"/>
    <cellStyle name="Percent 4 2 2 2 2 4 5" xfId="10904"/>
    <cellStyle name="Percent 4 2 2 2 2 4 5 2" xfId="30233"/>
    <cellStyle name="Percent 4 2 2 2 2 4 6" xfId="14705"/>
    <cellStyle name="Percent 4 2 2 2 2 4 6 2" xfId="34034"/>
    <cellStyle name="Percent 4 2 2 2 2 4 7" xfId="18487"/>
    <cellStyle name="Percent 4 2 2 2 2 4 7 2" xfId="37768"/>
    <cellStyle name="Percent 4 2 2 2 2 4 8" xfId="22629"/>
    <cellStyle name="Percent 4 2 2 2 2 5" xfId="3294"/>
    <cellStyle name="Percent 4 2 2 2 2 5 2" xfId="3295"/>
    <cellStyle name="Percent 4 2 2 2 2 5 2 2" xfId="7020"/>
    <cellStyle name="Percent 4 2 2 2 2 5 2 2 2" xfId="26356"/>
    <cellStyle name="Percent 4 2 2 2 2 5 2 3" xfId="10909"/>
    <cellStyle name="Percent 4 2 2 2 2 5 2 3 2" xfId="30238"/>
    <cellStyle name="Percent 4 2 2 2 2 5 2 4" xfId="14710"/>
    <cellStyle name="Percent 4 2 2 2 2 5 2 4 2" xfId="34039"/>
    <cellStyle name="Percent 4 2 2 2 2 5 2 5" xfId="18492"/>
    <cellStyle name="Percent 4 2 2 2 2 5 2 5 2" xfId="37773"/>
    <cellStyle name="Percent 4 2 2 2 2 5 2 6" xfId="22634"/>
    <cellStyle name="Percent 4 2 2 2 2 5 3" xfId="7019"/>
    <cellStyle name="Percent 4 2 2 2 2 5 3 2" xfId="26355"/>
    <cellStyle name="Percent 4 2 2 2 2 5 4" xfId="10908"/>
    <cellStyle name="Percent 4 2 2 2 2 5 4 2" xfId="30237"/>
    <cellStyle name="Percent 4 2 2 2 2 5 5" xfId="14709"/>
    <cellStyle name="Percent 4 2 2 2 2 5 5 2" xfId="34038"/>
    <cellStyle name="Percent 4 2 2 2 2 5 6" xfId="18491"/>
    <cellStyle name="Percent 4 2 2 2 2 5 6 2" xfId="37772"/>
    <cellStyle name="Percent 4 2 2 2 2 5 7" xfId="22633"/>
    <cellStyle name="Percent 4 2 2 2 2 6" xfId="3296"/>
    <cellStyle name="Percent 4 2 2 2 2 6 2" xfId="7021"/>
    <cellStyle name="Percent 4 2 2 2 2 6 2 2" xfId="26357"/>
    <cellStyle name="Percent 4 2 2 2 2 6 3" xfId="10910"/>
    <cellStyle name="Percent 4 2 2 2 2 6 3 2" xfId="30239"/>
    <cellStyle name="Percent 4 2 2 2 2 6 4" xfId="14711"/>
    <cellStyle name="Percent 4 2 2 2 2 6 4 2" xfId="34040"/>
    <cellStyle name="Percent 4 2 2 2 2 6 5" xfId="18493"/>
    <cellStyle name="Percent 4 2 2 2 2 6 5 2" xfId="37774"/>
    <cellStyle name="Percent 4 2 2 2 2 6 6" xfId="22635"/>
    <cellStyle name="Percent 4 2 2 2 2 7" xfId="7006"/>
    <cellStyle name="Percent 4 2 2 2 2 7 2" xfId="26342"/>
    <cellStyle name="Percent 4 2 2 2 2 8" xfId="7933"/>
    <cellStyle name="Percent 4 2 2 2 2 8 2" xfId="27262"/>
    <cellStyle name="Percent 4 2 2 2 2 9" xfId="11734"/>
    <cellStyle name="Percent 4 2 2 2 2 9 2" xfId="31063"/>
    <cellStyle name="Percent 4 2 2 2 3" xfId="216"/>
    <cellStyle name="Percent 4 2 2 2 3 10" xfId="18494"/>
    <cellStyle name="Percent 4 2 2 2 3 10 2" xfId="37775"/>
    <cellStyle name="Percent 4 2 2 2 3 11" xfId="19585"/>
    <cellStyle name="Percent 4 2 2 2 3 2" xfId="465"/>
    <cellStyle name="Percent 4 2 2 2 3 2 2" xfId="3297"/>
    <cellStyle name="Percent 4 2 2 2 3 2 2 2" xfId="3298"/>
    <cellStyle name="Percent 4 2 2 2 3 2 2 2 2" xfId="7025"/>
    <cellStyle name="Percent 4 2 2 2 3 2 2 2 2 2" xfId="26361"/>
    <cellStyle name="Percent 4 2 2 2 3 2 2 2 3" xfId="10912"/>
    <cellStyle name="Percent 4 2 2 2 3 2 2 2 3 2" xfId="30241"/>
    <cellStyle name="Percent 4 2 2 2 3 2 2 2 4" xfId="14713"/>
    <cellStyle name="Percent 4 2 2 2 3 2 2 2 4 2" xfId="34042"/>
    <cellStyle name="Percent 4 2 2 2 3 2 2 2 5" xfId="18497"/>
    <cellStyle name="Percent 4 2 2 2 3 2 2 2 5 2" xfId="37778"/>
    <cellStyle name="Percent 4 2 2 2 3 2 2 2 6" xfId="22637"/>
    <cellStyle name="Percent 4 2 2 2 3 2 2 3" xfId="7024"/>
    <cellStyle name="Percent 4 2 2 2 3 2 2 3 2" xfId="26360"/>
    <cellStyle name="Percent 4 2 2 2 3 2 2 4" xfId="10911"/>
    <cellStyle name="Percent 4 2 2 2 3 2 2 4 2" xfId="30240"/>
    <cellStyle name="Percent 4 2 2 2 3 2 2 5" xfId="14712"/>
    <cellStyle name="Percent 4 2 2 2 3 2 2 5 2" xfId="34041"/>
    <cellStyle name="Percent 4 2 2 2 3 2 2 6" xfId="18496"/>
    <cellStyle name="Percent 4 2 2 2 3 2 2 6 2" xfId="37777"/>
    <cellStyle name="Percent 4 2 2 2 3 2 2 7" xfId="22636"/>
    <cellStyle name="Percent 4 2 2 2 3 2 3" xfId="3299"/>
    <cellStyle name="Percent 4 2 2 2 3 2 3 2" xfId="7026"/>
    <cellStyle name="Percent 4 2 2 2 3 2 3 2 2" xfId="26362"/>
    <cellStyle name="Percent 4 2 2 2 3 2 3 3" xfId="10913"/>
    <cellStyle name="Percent 4 2 2 2 3 2 3 3 2" xfId="30242"/>
    <cellStyle name="Percent 4 2 2 2 3 2 3 4" xfId="14714"/>
    <cellStyle name="Percent 4 2 2 2 3 2 3 4 2" xfId="34043"/>
    <cellStyle name="Percent 4 2 2 2 3 2 3 5" xfId="18498"/>
    <cellStyle name="Percent 4 2 2 2 3 2 3 5 2" xfId="37779"/>
    <cellStyle name="Percent 4 2 2 2 3 2 3 6" xfId="22638"/>
    <cellStyle name="Percent 4 2 2 2 3 2 4" xfId="7023"/>
    <cellStyle name="Percent 4 2 2 2 3 2 4 2" xfId="26359"/>
    <cellStyle name="Percent 4 2 2 2 3 2 5" xfId="8082"/>
    <cellStyle name="Percent 4 2 2 2 3 2 5 2" xfId="27411"/>
    <cellStyle name="Percent 4 2 2 2 3 2 6" xfId="11883"/>
    <cellStyle name="Percent 4 2 2 2 3 2 6 2" xfId="31212"/>
    <cellStyle name="Percent 4 2 2 2 3 2 7" xfId="18495"/>
    <cellStyle name="Percent 4 2 2 2 3 2 7 2" xfId="37776"/>
    <cellStyle name="Percent 4 2 2 2 3 2 8" xfId="19807"/>
    <cellStyle name="Percent 4 2 2 2 3 3" xfId="3300"/>
    <cellStyle name="Percent 4 2 2 2 3 3 2" xfId="3301"/>
    <cellStyle name="Percent 4 2 2 2 3 3 2 2" xfId="3302"/>
    <cellStyle name="Percent 4 2 2 2 3 3 2 2 2" xfId="7029"/>
    <cellStyle name="Percent 4 2 2 2 3 3 2 2 2 2" xfId="26365"/>
    <cellStyle name="Percent 4 2 2 2 3 3 2 2 3" xfId="10916"/>
    <cellStyle name="Percent 4 2 2 2 3 3 2 2 3 2" xfId="30245"/>
    <cellStyle name="Percent 4 2 2 2 3 3 2 2 4" xfId="14717"/>
    <cellStyle name="Percent 4 2 2 2 3 3 2 2 4 2" xfId="34046"/>
    <cellStyle name="Percent 4 2 2 2 3 3 2 2 5" xfId="18501"/>
    <cellStyle name="Percent 4 2 2 2 3 3 2 2 5 2" xfId="37782"/>
    <cellStyle name="Percent 4 2 2 2 3 3 2 2 6" xfId="22641"/>
    <cellStyle name="Percent 4 2 2 2 3 3 2 3" xfId="7028"/>
    <cellStyle name="Percent 4 2 2 2 3 3 2 3 2" xfId="26364"/>
    <cellStyle name="Percent 4 2 2 2 3 3 2 4" xfId="10915"/>
    <cellStyle name="Percent 4 2 2 2 3 3 2 4 2" xfId="30244"/>
    <cellStyle name="Percent 4 2 2 2 3 3 2 5" xfId="14716"/>
    <cellStyle name="Percent 4 2 2 2 3 3 2 5 2" xfId="34045"/>
    <cellStyle name="Percent 4 2 2 2 3 3 2 6" xfId="18500"/>
    <cellStyle name="Percent 4 2 2 2 3 3 2 6 2" xfId="37781"/>
    <cellStyle name="Percent 4 2 2 2 3 3 2 7" xfId="22640"/>
    <cellStyle name="Percent 4 2 2 2 3 3 3" xfId="3303"/>
    <cellStyle name="Percent 4 2 2 2 3 3 3 2" xfId="7030"/>
    <cellStyle name="Percent 4 2 2 2 3 3 3 2 2" xfId="26366"/>
    <cellStyle name="Percent 4 2 2 2 3 3 3 3" xfId="10917"/>
    <cellStyle name="Percent 4 2 2 2 3 3 3 3 2" xfId="30246"/>
    <cellStyle name="Percent 4 2 2 2 3 3 3 4" xfId="14718"/>
    <cellStyle name="Percent 4 2 2 2 3 3 3 4 2" xfId="34047"/>
    <cellStyle name="Percent 4 2 2 2 3 3 3 5" xfId="18502"/>
    <cellStyle name="Percent 4 2 2 2 3 3 3 5 2" xfId="37783"/>
    <cellStyle name="Percent 4 2 2 2 3 3 3 6" xfId="22642"/>
    <cellStyle name="Percent 4 2 2 2 3 3 4" xfId="7027"/>
    <cellStyle name="Percent 4 2 2 2 3 3 4 2" xfId="26363"/>
    <cellStyle name="Percent 4 2 2 2 3 3 5" xfId="10914"/>
    <cellStyle name="Percent 4 2 2 2 3 3 5 2" xfId="30243"/>
    <cellStyle name="Percent 4 2 2 2 3 3 6" xfId="14715"/>
    <cellStyle name="Percent 4 2 2 2 3 3 6 2" xfId="34044"/>
    <cellStyle name="Percent 4 2 2 2 3 3 7" xfId="18499"/>
    <cellStyle name="Percent 4 2 2 2 3 3 7 2" xfId="37780"/>
    <cellStyle name="Percent 4 2 2 2 3 3 8" xfId="22639"/>
    <cellStyle name="Percent 4 2 2 2 3 4" xfId="3304"/>
    <cellStyle name="Percent 4 2 2 2 3 4 2" xfId="3305"/>
    <cellStyle name="Percent 4 2 2 2 3 4 2 2" xfId="3306"/>
    <cellStyle name="Percent 4 2 2 2 3 4 2 2 2" xfId="7033"/>
    <cellStyle name="Percent 4 2 2 2 3 4 2 2 2 2" xfId="26369"/>
    <cellStyle name="Percent 4 2 2 2 3 4 2 2 3" xfId="10920"/>
    <cellStyle name="Percent 4 2 2 2 3 4 2 2 3 2" xfId="30249"/>
    <cellStyle name="Percent 4 2 2 2 3 4 2 2 4" xfId="14721"/>
    <cellStyle name="Percent 4 2 2 2 3 4 2 2 4 2" xfId="34050"/>
    <cellStyle name="Percent 4 2 2 2 3 4 2 2 5" xfId="18505"/>
    <cellStyle name="Percent 4 2 2 2 3 4 2 2 5 2" xfId="37786"/>
    <cellStyle name="Percent 4 2 2 2 3 4 2 2 6" xfId="22645"/>
    <cellStyle name="Percent 4 2 2 2 3 4 2 3" xfId="7032"/>
    <cellStyle name="Percent 4 2 2 2 3 4 2 3 2" xfId="26368"/>
    <cellStyle name="Percent 4 2 2 2 3 4 2 4" xfId="10919"/>
    <cellStyle name="Percent 4 2 2 2 3 4 2 4 2" xfId="30248"/>
    <cellStyle name="Percent 4 2 2 2 3 4 2 5" xfId="14720"/>
    <cellStyle name="Percent 4 2 2 2 3 4 2 5 2" xfId="34049"/>
    <cellStyle name="Percent 4 2 2 2 3 4 2 6" xfId="18504"/>
    <cellStyle name="Percent 4 2 2 2 3 4 2 6 2" xfId="37785"/>
    <cellStyle name="Percent 4 2 2 2 3 4 2 7" xfId="22644"/>
    <cellStyle name="Percent 4 2 2 2 3 4 3" xfId="3307"/>
    <cellStyle name="Percent 4 2 2 2 3 4 3 2" xfId="7034"/>
    <cellStyle name="Percent 4 2 2 2 3 4 3 2 2" xfId="26370"/>
    <cellStyle name="Percent 4 2 2 2 3 4 3 3" xfId="10921"/>
    <cellStyle name="Percent 4 2 2 2 3 4 3 3 2" xfId="30250"/>
    <cellStyle name="Percent 4 2 2 2 3 4 3 4" xfId="14722"/>
    <cellStyle name="Percent 4 2 2 2 3 4 3 4 2" xfId="34051"/>
    <cellStyle name="Percent 4 2 2 2 3 4 3 5" xfId="18506"/>
    <cellStyle name="Percent 4 2 2 2 3 4 3 5 2" xfId="37787"/>
    <cellStyle name="Percent 4 2 2 2 3 4 3 6" xfId="22646"/>
    <cellStyle name="Percent 4 2 2 2 3 4 4" xfId="7031"/>
    <cellStyle name="Percent 4 2 2 2 3 4 4 2" xfId="26367"/>
    <cellStyle name="Percent 4 2 2 2 3 4 5" xfId="10918"/>
    <cellStyle name="Percent 4 2 2 2 3 4 5 2" xfId="30247"/>
    <cellStyle name="Percent 4 2 2 2 3 4 6" xfId="14719"/>
    <cellStyle name="Percent 4 2 2 2 3 4 6 2" xfId="34048"/>
    <cellStyle name="Percent 4 2 2 2 3 4 7" xfId="18503"/>
    <cellStyle name="Percent 4 2 2 2 3 4 7 2" xfId="37784"/>
    <cellStyle name="Percent 4 2 2 2 3 4 8" xfId="22643"/>
    <cellStyle name="Percent 4 2 2 2 3 5" xfId="3308"/>
    <cellStyle name="Percent 4 2 2 2 3 5 2" xfId="3309"/>
    <cellStyle name="Percent 4 2 2 2 3 5 2 2" xfId="7036"/>
    <cellStyle name="Percent 4 2 2 2 3 5 2 2 2" xfId="26372"/>
    <cellStyle name="Percent 4 2 2 2 3 5 2 3" xfId="10923"/>
    <cellStyle name="Percent 4 2 2 2 3 5 2 3 2" xfId="30252"/>
    <cellStyle name="Percent 4 2 2 2 3 5 2 4" xfId="14724"/>
    <cellStyle name="Percent 4 2 2 2 3 5 2 4 2" xfId="34053"/>
    <cellStyle name="Percent 4 2 2 2 3 5 2 5" xfId="18508"/>
    <cellStyle name="Percent 4 2 2 2 3 5 2 5 2" xfId="37789"/>
    <cellStyle name="Percent 4 2 2 2 3 5 2 6" xfId="22648"/>
    <cellStyle name="Percent 4 2 2 2 3 5 3" xfId="7035"/>
    <cellStyle name="Percent 4 2 2 2 3 5 3 2" xfId="26371"/>
    <cellStyle name="Percent 4 2 2 2 3 5 4" xfId="10922"/>
    <cellStyle name="Percent 4 2 2 2 3 5 4 2" xfId="30251"/>
    <cellStyle name="Percent 4 2 2 2 3 5 5" xfId="14723"/>
    <cellStyle name="Percent 4 2 2 2 3 5 5 2" xfId="34052"/>
    <cellStyle name="Percent 4 2 2 2 3 5 6" xfId="18507"/>
    <cellStyle name="Percent 4 2 2 2 3 5 6 2" xfId="37788"/>
    <cellStyle name="Percent 4 2 2 2 3 5 7" xfId="22647"/>
    <cellStyle name="Percent 4 2 2 2 3 6" xfId="3310"/>
    <cellStyle name="Percent 4 2 2 2 3 6 2" xfId="7037"/>
    <cellStyle name="Percent 4 2 2 2 3 6 2 2" xfId="26373"/>
    <cellStyle name="Percent 4 2 2 2 3 6 3" xfId="10924"/>
    <cellStyle name="Percent 4 2 2 2 3 6 3 2" xfId="30253"/>
    <cellStyle name="Percent 4 2 2 2 3 6 4" xfId="14725"/>
    <cellStyle name="Percent 4 2 2 2 3 6 4 2" xfId="34054"/>
    <cellStyle name="Percent 4 2 2 2 3 6 5" xfId="18509"/>
    <cellStyle name="Percent 4 2 2 2 3 6 5 2" xfId="37790"/>
    <cellStyle name="Percent 4 2 2 2 3 6 6" xfId="22649"/>
    <cellStyle name="Percent 4 2 2 2 3 7" xfId="7022"/>
    <cellStyle name="Percent 4 2 2 2 3 7 2" xfId="26358"/>
    <cellStyle name="Percent 4 2 2 2 3 8" xfId="7860"/>
    <cellStyle name="Percent 4 2 2 2 3 8 2" xfId="27189"/>
    <cellStyle name="Percent 4 2 2 2 3 9" xfId="11661"/>
    <cellStyle name="Percent 4 2 2 2 3 9 2" xfId="30990"/>
    <cellStyle name="Percent 4 2 2 2 4" xfId="392"/>
    <cellStyle name="Percent 4 2 2 2 4 2" xfId="3311"/>
    <cellStyle name="Percent 4 2 2 2 4 2 2" xfId="3312"/>
    <cellStyle name="Percent 4 2 2 2 4 2 2 2" xfId="7040"/>
    <cellStyle name="Percent 4 2 2 2 4 2 2 2 2" xfId="26376"/>
    <cellStyle name="Percent 4 2 2 2 4 2 2 3" xfId="10926"/>
    <cellStyle name="Percent 4 2 2 2 4 2 2 3 2" xfId="30255"/>
    <cellStyle name="Percent 4 2 2 2 4 2 2 4" xfId="14727"/>
    <cellStyle name="Percent 4 2 2 2 4 2 2 4 2" xfId="34056"/>
    <cellStyle name="Percent 4 2 2 2 4 2 2 5" xfId="18512"/>
    <cellStyle name="Percent 4 2 2 2 4 2 2 5 2" xfId="37793"/>
    <cellStyle name="Percent 4 2 2 2 4 2 2 6" xfId="22651"/>
    <cellStyle name="Percent 4 2 2 2 4 2 3" xfId="7039"/>
    <cellStyle name="Percent 4 2 2 2 4 2 3 2" xfId="26375"/>
    <cellStyle name="Percent 4 2 2 2 4 2 4" xfId="10925"/>
    <cellStyle name="Percent 4 2 2 2 4 2 4 2" xfId="30254"/>
    <cellStyle name="Percent 4 2 2 2 4 2 5" xfId="14726"/>
    <cellStyle name="Percent 4 2 2 2 4 2 5 2" xfId="34055"/>
    <cellStyle name="Percent 4 2 2 2 4 2 6" xfId="18511"/>
    <cellStyle name="Percent 4 2 2 2 4 2 6 2" xfId="37792"/>
    <cellStyle name="Percent 4 2 2 2 4 2 7" xfId="22650"/>
    <cellStyle name="Percent 4 2 2 2 4 3" xfId="3313"/>
    <cellStyle name="Percent 4 2 2 2 4 3 2" xfId="7041"/>
    <cellStyle name="Percent 4 2 2 2 4 3 2 2" xfId="26377"/>
    <cellStyle name="Percent 4 2 2 2 4 3 3" xfId="10927"/>
    <cellStyle name="Percent 4 2 2 2 4 3 3 2" xfId="30256"/>
    <cellStyle name="Percent 4 2 2 2 4 3 4" xfId="14728"/>
    <cellStyle name="Percent 4 2 2 2 4 3 4 2" xfId="34057"/>
    <cellStyle name="Percent 4 2 2 2 4 3 5" xfId="18513"/>
    <cellStyle name="Percent 4 2 2 2 4 3 5 2" xfId="37794"/>
    <cellStyle name="Percent 4 2 2 2 4 3 6" xfId="22652"/>
    <cellStyle name="Percent 4 2 2 2 4 4" xfId="7038"/>
    <cellStyle name="Percent 4 2 2 2 4 4 2" xfId="26374"/>
    <cellStyle name="Percent 4 2 2 2 4 5" xfId="8009"/>
    <cellStyle name="Percent 4 2 2 2 4 5 2" xfId="27338"/>
    <cellStyle name="Percent 4 2 2 2 4 6" xfId="11810"/>
    <cellStyle name="Percent 4 2 2 2 4 6 2" xfId="31139"/>
    <cellStyle name="Percent 4 2 2 2 4 7" xfId="18510"/>
    <cellStyle name="Percent 4 2 2 2 4 7 2" xfId="37791"/>
    <cellStyle name="Percent 4 2 2 2 4 8" xfId="19734"/>
    <cellStyle name="Percent 4 2 2 2 5" xfId="3314"/>
    <cellStyle name="Percent 4 2 2 2 5 2" xfId="3315"/>
    <cellStyle name="Percent 4 2 2 2 5 2 2" xfId="3316"/>
    <cellStyle name="Percent 4 2 2 2 5 2 2 2" xfId="7044"/>
    <cellStyle name="Percent 4 2 2 2 5 2 2 2 2" xfId="26380"/>
    <cellStyle name="Percent 4 2 2 2 5 2 2 3" xfId="10930"/>
    <cellStyle name="Percent 4 2 2 2 5 2 2 3 2" xfId="30259"/>
    <cellStyle name="Percent 4 2 2 2 5 2 2 4" xfId="14731"/>
    <cellStyle name="Percent 4 2 2 2 5 2 2 4 2" xfId="34060"/>
    <cellStyle name="Percent 4 2 2 2 5 2 2 5" xfId="18516"/>
    <cellStyle name="Percent 4 2 2 2 5 2 2 5 2" xfId="37797"/>
    <cellStyle name="Percent 4 2 2 2 5 2 2 6" xfId="22655"/>
    <cellStyle name="Percent 4 2 2 2 5 2 3" xfId="7043"/>
    <cellStyle name="Percent 4 2 2 2 5 2 3 2" xfId="26379"/>
    <cellStyle name="Percent 4 2 2 2 5 2 4" xfId="10929"/>
    <cellStyle name="Percent 4 2 2 2 5 2 4 2" xfId="30258"/>
    <cellStyle name="Percent 4 2 2 2 5 2 5" xfId="14730"/>
    <cellStyle name="Percent 4 2 2 2 5 2 5 2" xfId="34059"/>
    <cellStyle name="Percent 4 2 2 2 5 2 6" xfId="18515"/>
    <cellStyle name="Percent 4 2 2 2 5 2 6 2" xfId="37796"/>
    <cellStyle name="Percent 4 2 2 2 5 2 7" xfId="22654"/>
    <cellStyle name="Percent 4 2 2 2 5 3" xfId="3317"/>
    <cellStyle name="Percent 4 2 2 2 5 3 2" xfId="7045"/>
    <cellStyle name="Percent 4 2 2 2 5 3 2 2" xfId="26381"/>
    <cellStyle name="Percent 4 2 2 2 5 3 3" xfId="10931"/>
    <cellStyle name="Percent 4 2 2 2 5 3 3 2" xfId="30260"/>
    <cellStyle name="Percent 4 2 2 2 5 3 4" xfId="14732"/>
    <cellStyle name="Percent 4 2 2 2 5 3 4 2" xfId="34061"/>
    <cellStyle name="Percent 4 2 2 2 5 3 5" xfId="18517"/>
    <cellStyle name="Percent 4 2 2 2 5 3 5 2" xfId="37798"/>
    <cellStyle name="Percent 4 2 2 2 5 3 6" xfId="22656"/>
    <cellStyle name="Percent 4 2 2 2 5 4" xfId="7042"/>
    <cellStyle name="Percent 4 2 2 2 5 4 2" xfId="26378"/>
    <cellStyle name="Percent 4 2 2 2 5 5" xfId="10928"/>
    <cellStyle name="Percent 4 2 2 2 5 5 2" xfId="30257"/>
    <cellStyle name="Percent 4 2 2 2 5 6" xfId="14729"/>
    <cellStyle name="Percent 4 2 2 2 5 6 2" xfId="34058"/>
    <cellStyle name="Percent 4 2 2 2 5 7" xfId="18514"/>
    <cellStyle name="Percent 4 2 2 2 5 7 2" xfId="37795"/>
    <cellStyle name="Percent 4 2 2 2 5 8" xfId="22653"/>
    <cellStyle name="Percent 4 2 2 2 6" xfId="3318"/>
    <cellStyle name="Percent 4 2 2 2 6 2" xfId="3319"/>
    <cellStyle name="Percent 4 2 2 2 6 2 2" xfId="3320"/>
    <cellStyle name="Percent 4 2 2 2 6 2 2 2" xfId="7048"/>
    <cellStyle name="Percent 4 2 2 2 6 2 2 2 2" xfId="26384"/>
    <cellStyle name="Percent 4 2 2 2 6 2 2 3" xfId="10934"/>
    <cellStyle name="Percent 4 2 2 2 6 2 2 3 2" xfId="30263"/>
    <cellStyle name="Percent 4 2 2 2 6 2 2 4" xfId="14735"/>
    <cellStyle name="Percent 4 2 2 2 6 2 2 4 2" xfId="34064"/>
    <cellStyle name="Percent 4 2 2 2 6 2 2 5" xfId="18520"/>
    <cellStyle name="Percent 4 2 2 2 6 2 2 5 2" xfId="37801"/>
    <cellStyle name="Percent 4 2 2 2 6 2 2 6" xfId="22659"/>
    <cellStyle name="Percent 4 2 2 2 6 2 3" xfId="7047"/>
    <cellStyle name="Percent 4 2 2 2 6 2 3 2" xfId="26383"/>
    <cellStyle name="Percent 4 2 2 2 6 2 4" xfId="10933"/>
    <cellStyle name="Percent 4 2 2 2 6 2 4 2" xfId="30262"/>
    <cellStyle name="Percent 4 2 2 2 6 2 5" xfId="14734"/>
    <cellStyle name="Percent 4 2 2 2 6 2 5 2" xfId="34063"/>
    <cellStyle name="Percent 4 2 2 2 6 2 6" xfId="18519"/>
    <cellStyle name="Percent 4 2 2 2 6 2 6 2" xfId="37800"/>
    <cellStyle name="Percent 4 2 2 2 6 2 7" xfId="22658"/>
    <cellStyle name="Percent 4 2 2 2 6 3" xfId="3321"/>
    <cellStyle name="Percent 4 2 2 2 6 3 2" xfId="7049"/>
    <cellStyle name="Percent 4 2 2 2 6 3 2 2" xfId="26385"/>
    <cellStyle name="Percent 4 2 2 2 6 3 3" xfId="10935"/>
    <cellStyle name="Percent 4 2 2 2 6 3 3 2" xfId="30264"/>
    <cellStyle name="Percent 4 2 2 2 6 3 4" xfId="14736"/>
    <cellStyle name="Percent 4 2 2 2 6 3 4 2" xfId="34065"/>
    <cellStyle name="Percent 4 2 2 2 6 3 5" xfId="18521"/>
    <cellStyle name="Percent 4 2 2 2 6 3 5 2" xfId="37802"/>
    <cellStyle name="Percent 4 2 2 2 6 3 6" xfId="22660"/>
    <cellStyle name="Percent 4 2 2 2 6 4" xfId="7046"/>
    <cellStyle name="Percent 4 2 2 2 6 4 2" xfId="26382"/>
    <cellStyle name="Percent 4 2 2 2 6 5" xfId="10932"/>
    <cellStyle name="Percent 4 2 2 2 6 5 2" xfId="30261"/>
    <cellStyle name="Percent 4 2 2 2 6 6" xfId="14733"/>
    <cellStyle name="Percent 4 2 2 2 6 6 2" xfId="34062"/>
    <cellStyle name="Percent 4 2 2 2 6 7" xfId="18518"/>
    <cellStyle name="Percent 4 2 2 2 6 7 2" xfId="37799"/>
    <cellStyle name="Percent 4 2 2 2 6 8" xfId="22657"/>
    <cellStyle name="Percent 4 2 2 2 7" xfId="3322"/>
    <cellStyle name="Percent 4 2 2 2 7 2" xfId="3323"/>
    <cellStyle name="Percent 4 2 2 2 7 2 2" xfId="3324"/>
    <cellStyle name="Percent 4 2 2 2 7 2 2 2" xfId="7052"/>
    <cellStyle name="Percent 4 2 2 2 7 2 2 2 2" xfId="26388"/>
    <cellStyle name="Percent 4 2 2 2 7 2 2 3" xfId="10938"/>
    <cellStyle name="Percent 4 2 2 2 7 2 2 3 2" xfId="30267"/>
    <cellStyle name="Percent 4 2 2 2 7 2 2 4" xfId="14739"/>
    <cellStyle name="Percent 4 2 2 2 7 2 2 4 2" xfId="34068"/>
    <cellStyle name="Percent 4 2 2 2 7 2 2 5" xfId="18524"/>
    <cellStyle name="Percent 4 2 2 2 7 2 2 5 2" xfId="37805"/>
    <cellStyle name="Percent 4 2 2 2 7 2 2 6" xfId="22663"/>
    <cellStyle name="Percent 4 2 2 2 7 2 3" xfId="7051"/>
    <cellStyle name="Percent 4 2 2 2 7 2 3 2" xfId="26387"/>
    <cellStyle name="Percent 4 2 2 2 7 2 4" xfId="10937"/>
    <cellStyle name="Percent 4 2 2 2 7 2 4 2" xfId="30266"/>
    <cellStyle name="Percent 4 2 2 2 7 2 5" xfId="14738"/>
    <cellStyle name="Percent 4 2 2 2 7 2 5 2" xfId="34067"/>
    <cellStyle name="Percent 4 2 2 2 7 2 6" xfId="18523"/>
    <cellStyle name="Percent 4 2 2 2 7 2 6 2" xfId="37804"/>
    <cellStyle name="Percent 4 2 2 2 7 2 7" xfId="22662"/>
    <cellStyle name="Percent 4 2 2 2 7 3" xfId="3325"/>
    <cellStyle name="Percent 4 2 2 2 7 3 2" xfId="7053"/>
    <cellStyle name="Percent 4 2 2 2 7 3 2 2" xfId="26389"/>
    <cellStyle name="Percent 4 2 2 2 7 3 3" xfId="10939"/>
    <cellStyle name="Percent 4 2 2 2 7 3 3 2" xfId="30268"/>
    <cellStyle name="Percent 4 2 2 2 7 3 4" xfId="14740"/>
    <cellStyle name="Percent 4 2 2 2 7 3 4 2" xfId="34069"/>
    <cellStyle name="Percent 4 2 2 2 7 3 5" xfId="18525"/>
    <cellStyle name="Percent 4 2 2 2 7 3 5 2" xfId="37806"/>
    <cellStyle name="Percent 4 2 2 2 7 3 6" xfId="22664"/>
    <cellStyle name="Percent 4 2 2 2 7 4" xfId="7050"/>
    <cellStyle name="Percent 4 2 2 2 7 4 2" xfId="26386"/>
    <cellStyle name="Percent 4 2 2 2 7 5" xfId="10936"/>
    <cellStyle name="Percent 4 2 2 2 7 5 2" xfId="30265"/>
    <cellStyle name="Percent 4 2 2 2 7 6" xfId="14737"/>
    <cellStyle name="Percent 4 2 2 2 7 6 2" xfId="34066"/>
    <cellStyle name="Percent 4 2 2 2 7 7" xfId="18522"/>
    <cellStyle name="Percent 4 2 2 2 7 7 2" xfId="37803"/>
    <cellStyle name="Percent 4 2 2 2 7 8" xfId="22661"/>
    <cellStyle name="Percent 4 2 2 2 8" xfId="3326"/>
    <cellStyle name="Percent 4 2 2 2 8 2" xfId="3327"/>
    <cellStyle name="Percent 4 2 2 2 8 2 2" xfId="7055"/>
    <cellStyle name="Percent 4 2 2 2 8 2 2 2" xfId="26391"/>
    <cellStyle name="Percent 4 2 2 2 8 2 3" xfId="10941"/>
    <cellStyle name="Percent 4 2 2 2 8 2 3 2" xfId="30270"/>
    <cellStyle name="Percent 4 2 2 2 8 2 4" xfId="14742"/>
    <cellStyle name="Percent 4 2 2 2 8 2 4 2" xfId="34071"/>
    <cellStyle name="Percent 4 2 2 2 8 2 5" xfId="18527"/>
    <cellStyle name="Percent 4 2 2 2 8 2 5 2" xfId="37808"/>
    <cellStyle name="Percent 4 2 2 2 8 2 6" xfId="22666"/>
    <cellStyle name="Percent 4 2 2 2 8 3" xfId="7054"/>
    <cellStyle name="Percent 4 2 2 2 8 3 2" xfId="26390"/>
    <cellStyle name="Percent 4 2 2 2 8 4" xfId="10940"/>
    <cellStyle name="Percent 4 2 2 2 8 4 2" xfId="30269"/>
    <cellStyle name="Percent 4 2 2 2 8 5" xfId="14741"/>
    <cellStyle name="Percent 4 2 2 2 8 5 2" xfId="34070"/>
    <cellStyle name="Percent 4 2 2 2 8 6" xfId="18526"/>
    <cellStyle name="Percent 4 2 2 2 8 6 2" xfId="37807"/>
    <cellStyle name="Percent 4 2 2 2 8 7" xfId="22665"/>
    <cellStyle name="Percent 4 2 2 2 9" xfId="3328"/>
    <cellStyle name="Percent 4 2 2 2 9 2" xfId="7056"/>
    <cellStyle name="Percent 4 2 2 2 9 2 2" xfId="26392"/>
    <cellStyle name="Percent 4 2 2 2 9 3" xfId="10942"/>
    <cellStyle name="Percent 4 2 2 2 9 3 2" xfId="30271"/>
    <cellStyle name="Percent 4 2 2 2 9 4" xfId="14743"/>
    <cellStyle name="Percent 4 2 2 2 9 4 2" xfId="34072"/>
    <cellStyle name="Percent 4 2 2 2 9 5" xfId="18528"/>
    <cellStyle name="Percent 4 2 2 2 9 5 2" xfId="37809"/>
    <cellStyle name="Percent 4 2 2 2 9 6" xfId="22667"/>
    <cellStyle name="Percent 4 2 2 3" xfId="252"/>
    <cellStyle name="Percent 4 2 2 3 10" xfId="18529"/>
    <cellStyle name="Percent 4 2 2 3 10 2" xfId="37810"/>
    <cellStyle name="Percent 4 2 2 3 11" xfId="19621"/>
    <cellStyle name="Percent 4 2 2 3 2" xfId="501"/>
    <cellStyle name="Percent 4 2 2 3 2 2" xfId="3329"/>
    <cellStyle name="Percent 4 2 2 3 2 2 2" xfId="3330"/>
    <cellStyle name="Percent 4 2 2 3 2 2 2 2" xfId="7060"/>
    <cellStyle name="Percent 4 2 2 3 2 2 2 2 2" xfId="26396"/>
    <cellStyle name="Percent 4 2 2 3 2 2 2 3" xfId="10944"/>
    <cellStyle name="Percent 4 2 2 3 2 2 2 3 2" xfId="30273"/>
    <cellStyle name="Percent 4 2 2 3 2 2 2 4" xfId="14745"/>
    <cellStyle name="Percent 4 2 2 3 2 2 2 4 2" xfId="34074"/>
    <cellStyle name="Percent 4 2 2 3 2 2 2 5" xfId="18532"/>
    <cellStyle name="Percent 4 2 2 3 2 2 2 5 2" xfId="37813"/>
    <cellStyle name="Percent 4 2 2 3 2 2 2 6" xfId="22669"/>
    <cellStyle name="Percent 4 2 2 3 2 2 3" xfId="7059"/>
    <cellStyle name="Percent 4 2 2 3 2 2 3 2" xfId="26395"/>
    <cellStyle name="Percent 4 2 2 3 2 2 4" xfId="10943"/>
    <cellStyle name="Percent 4 2 2 3 2 2 4 2" xfId="30272"/>
    <cellStyle name="Percent 4 2 2 3 2 2 5" xfId="14744"/>
    <cellStyle name="Percent 4 2 2 3 2 2 5 2" xfId="34073"/>
    <cellStyle name="Percent 4 2 2 3 2 2 6" xfId="18531"/>
    <cellStyle name="Percent 4 2 2 3 2 2 6 2" xfId="37812"/>
    <cellStyle name="Percent 4 2 2 3 2 2 7" xfId="22668"/>
    <cellStyle name="Percent 4 2 2 3 2 3" xfId="3331"/>
    <cellStyle name="Percent 4 2 2 3 2 3 2" xfId="7061"/>
    <cellStyle name="Percent 4 2 2 3 2 3 2 2" xfId="26397"/>
    <cellStyle name="Percent 4 2 2 3 2 3 3" xfId="10945"/>
    <cellStyle name="Percent 4 2 2 3 2 3 3 2" xfId="30274"/>
    <cellStyle name="Percent 4 2 2 3 2 3 4" xfId="14746"/>
    <cellStyle name="Percent 4 2 2 3 2 3 4 2" xfId="34075"/>
    <cellStyle name="Percent 4 2 2 3 2 3 5" xfId="18533"/>
    <cellStyle name="Percent 4 2 2 3 2 3 5 2" xfId="37814"/>
    <cellStyle name="Percent 4 2 2 3 2 3 6" xfId="22670"/>
    <cellStyle name="Percent 4 2 2 3 2 4" xfId="7058"/>
    <cellStyle name="Percent 4 2 2 3 2 4 2" xfId="26394"/>
    <cellStyle name="Percent 4 2 2 3 2 5" xfId="8118"/>
    <cellStyle name="Percent 4 2 2 3 2 5 2" xfId="27447"/>
    <cellStyle name="Percent 4 2 2 3 2 6" xfId="11919"/>
    <cellStyle name="Percent 4 2 2 3 2 6 2" xfId="31248"/>
    <cellStyle name="Percent 4 2 2 3 2 7" xfId="18530"/>
    <cellStyle name="Percent 4 2 2 3 2 7 2" xfId="37811"/>
    <cellStyle name="Percent 4 2 2 3 2 8" xfId="19843"/>
    <cellStyle name="Percent 4 2 2 3 3" xfId="3332"/>
    <cellStyle name="Percent 4 2 2 3 3 2" xfId="3333"/>
    <cellStyle name="Percent 4 2 2 3 3 2 2" xfId="3334"/>
    <cellStyle name="Percent 4 2 2 3 3 2 2 2" xfId="7064"/>
    <cellStyle name="Percent 4 2 2 3 3 2 2 2 2" xfId="26400"/>
    <cellStyle name="Percent 4 2 2 3 3 2 2 3" xfId="10948"/>
    <cellStyle name="Percent 4 2 2 3 3 2 2 3 2" xfId="30277"/>
    <cellStyle name="Percent 4 2 2 3 3 2 2 4" xfId="14749"/>
    <cellStyle name="Percent 4 2 2 3 3 2 2 4 2" xfId="34078"/>
    <cellStyle name="Percent 4 2 2 3 3 2 2 5" xfId="18536"/>
    <cellStyle name="Percent 4 2 2 3 3 2 2 5 2" xfId="37817"/>
    <cellStyle name="Percent 4 2 2 3 3 2 2 6" xfId="22673"/>
    <cellStyle name="Percent 4 2 2 3 3 2 3" xfId="7063"/>
    <cellStyle name="Percent 4 2 2 3 3 2 3 2" xfId="26399"/>
    <cellStyle name="Percent 4 2 2 3 3 2 4" xfId="10947"/>
    <cellStyle name="Percent 4 2 2 3 3 2 4 2" xfId="30276"/>
    <cellStyle name="Percent 4 2 2 3 3 2 5" xfId="14748"/>
    <cellStyle name="Percent 4 2 2 3 3 2 5 2" xfId="34077"/>
    <cellStyle name="Percent 4 2 2 3 3 2 6" xfId="18535"/>
    <cellStyle name="Percent 4 2 2 3 3 2 6 2" xfId="37816"/>
    <cellStyle name="Percent 4 2 2 3 3 2 7" xfId="22672"/>
    <cellStyle name="Percent 4 2 2 3 3 3" xfId="3335"/>
    <cellStyle name="Percent 4 2 2 3 3 3 2" xfId="7065"/>
    <cellStyle name="Percent 4 2 2 3 3 3 2 2" xfId="26401"/>
    <cellStyle name="Percent 4 2 2 3 3 3 3" xfId="10949"/>
    <cellStyle name="Percent 4 2 2 3 3 3 3 2" xfId="30278"/>
    <cellStyle name="Percent 4 2 2 3 3 3 4" xfId="14750"/>
    <cellStyle name="Percent 4 2 2 3 3 3 4 2" xfId="34079"/>
    <cellStyle name="Percent 4 2 2 3 3 3 5" xfId="18537"/>
    <cellStyle name="Percent 4 2 2 3 3 3 5 2" xfId="37818"/>
    <cellStyle name="Percent 4 2 2 3 3 3 6" xfId="22674"/>
    <cellStyle name="Percent 4 2 2 3 3 4" xfId="7062"/>
    <cellStyle name="Percent 4 2 2 3 3 4 2" xfId="26398"/>
    <cellStyle name="Percent 4 2 2 3 3 5" xfId="10946"/>
    <cellStyle name="Percent 4 2 2 3 3 5 2" xfId="30275"/>
    <cellStyle name="Percent 4 2 2 3 3 6" xfId="14747"/>
    <cellStyle name="Percent 4 2 2 3 3 6 2" xfId="34076"/>
    <cellStyle name="Percent 4 2 2 3 3 7" xfId="18534"/>
    <cellStyle name="Percent 4 2 2 3 3 7 2" xfId="37815"/>
    <cellStyle name="Percent 4 2 2 3 3 8" xfId="22671"/>
    <cellStyle name="Percent 4 2 2 3 4" xfId="3336"/>
    <cellStyle name="Percent 4 2 2 3 4 2" xfId="3337"/>
    <cellStyle name="Percent 4 2 2 3 4 2 2" xfId="3338"/>
    <cellStyle name="Percent 4 2 2 3 4 2 2 2" xfId="7068"/>
    <cellStyle name="Percent 4 2 2 3 4 2 2 2 2" xfId="26404"/>
    <cellStyle name="Percent 4 2 2 3 4 2 2 3" xfId="10952"/>
    <cellStyle name="Percent 4 2 2 3 4 2 2 3 2" xfId="30281"/>
    <cellStyle name="Percent 4 2 2 3 4 2 2 4" xfId="14753"/>
    <cellStyle name="Percent 4 2 2 3 4 2 2 4 2" xfId="34082"/>
    <cellStyle name="Percent 4 2 2 3 4 2 2 5" xfId="18540"/>
    <cellStyle name="Percent 4 2 2 3 4 2 2 5 2" xfId="37821"/>
    <cellStyle name="Percent 4 2 2 3 4 2 2 6" xfId="22677"/>
    <cellStyle name="Percent 4 2 2 3 4 2 3" xfId="7067"/>
    <cellStyle name="Percent 4 2 2 3 4 2 3 2" xfId="26403"/>
    <cellStyle name="Percent 4 2 2 3 4 2 4" xfId="10951"/>
    <cellStyle name="Percent 4 2 2 3 4 2 4 2" xfId="30280"/>
    <cellStyle name="Percent 4 2 2 3 4 2 5" xfId="14752"/>
    <cellStyle name="Percent 4 2 2 3 4 2 5 2" xfId="34081"/>
    <cellStyle name="Percent 4 2 2 3 4 2 6" xfId="18539"/>
    <cellStyle name="Percent 4 2 2 3 4 2 6 2" xfId="37820"/>
    <cellStyle name="Percent 4 2 2 3 4 2 7" xfId="22676"/>
    <cellStyle name="Percent 4 2 2 3 4 3" xfId="3339"/>
    <cellStyle name="Percent 4 2 2 3 4 3 2" xfId="7069"/>
    <cellStyle name="Percent 4 2 2 3 4 3 2 2" xfId="26405"/>
    <cellStyle name="Percent 4 2 2 3 4 3 3" xfId="10953"/>
    <cellStyle name="Percent 4 2 2 3 4 3 3 2" xfId="30282"/>
    <cellStyle name="Percent 4 2 2 3 4 3 4" xfId="14754"/>
    <cellStyle name="Percent 4 2 2 3 4 3 4 2" xfId="34083"/>
    <cellStyle name="Percent 4 2 2 3 4 3 5" xfId="18541"/>
    <cellStyle name="Percent 4 2 2 3 4 3 5 2" xfId="37822"/>
    <cellStyle name="Percent 4 2 2 3 4 3 6" xfId="22678"/>
    <cellStyle name="Percent 4 2 2 3 4 4" xfId="7066"/>
    <cellStyle name="Percent 4 2 2 3 4 4 2" xfId="26402"/>
    <cellStyle name="Percent 4 2 2 3 4 5" xfId="10950"/>
    <cellStyle name="Percent 4 2 2 3 4 5 2" xfId="30279"/>
    <cellStyle name="Percent 4 2 2 3 4 6" xfId="14751"/>
    <cellStyle name="Percent 4 2 2 3 4 6 2" xfId="34080"/>
    <cellStyle name="Percent 4 2 2 3 4 7" xfId="18538"/>
    <cellStyle name="Percent 4 2 2 3 4 7 2" xfId="37819"/>
    <cellStyle name="Percent 4 2 2 3 4 8" xfId="22675"/>
    <cellStyle name="Percent 4 2 2 3 5" xfId="3340"/>
    <cellStyle name="Percent 4 2 2 3 5 2" xfId="3341"/>
    <cellStyle name="Percent 4 2 2 3 5 2 2" xfId="7071"/>
    <cellStyle name="Percent 4 2 2 3 5 2 2 2" xfId="26407"/>
    <cellStyle name="Percent 4 2 2 3 5 2 3" xfId="10955"/>
    <cellStyle name="Percent 4 2 2 3 5 2 3 2" xfId="30284"/>
    <cellStyle name="Percent 4 2 2 3 5 2 4" xfId="14756"/>
    <cellStyle name="Percent 4 2 2 3 5 2 4 2" xfId="34085"/>
    <cellStyle name="Percent 4 2 2 3 5 2 5" xfId="18543"/>
    <cellStyle name="Percent 4 2 2 3 5 2 5 2" xfId="37824"/>
    <cellStyle name="Percent 4 2 2 3 5 2 6" xfId="22680"/>
    <cellStyle name="Percent 4 2 2 3 5 3" xfId="7070"/>
    <cellStyle name="Percent 4 2 2 3 5 3 2" xfId="26406"/>
    <cellStyle name="Percent 4 2 2 3 5 4" xfId="10954"/>
    <cellStyle name="Percent 4 2 2 3 5 4 2" xfId="30283"/>
    <cellStyle name="Percent 4 2 2 3 5 5" xfId="14755"/>
    <cellStyle name="Percent 4 2 2 3 5 5 2" xfId="34084"/>
    <cellStyle name="Percent 4 2 2 3 5 6" xfId="18542"/>
    <cellStyle name="Percent 4 2 2 3 5 6 2" xfId="37823"/>
    <cellStyle name="Percent 4 2 2 3 5 7" xfId="22679"/>
    <cellStyle name="Percent 4 2 2 3 6" xfId="3342"/>
    <cellStyle name="Percent 4 2 2 3 6 2" xfId="7072"/>
    <cellStyle name="Percent 4 2 2 3 6 2 2" xfId="26408"/>
    <cellStyle name="Percent 4 2 2 3 6 3" xfId="10956"/>
    <cellStyle name="Percent 4 2 2 3 6 3 2" xfId="30285"/>
    <cellStyle name="Percent 4 2 2 3 6 4" xfId="14757"/>
    <cellStyle name="Percent 4 2 2 3 6 4 2" xfId="34086"/>
    <cellStyle name="Percent 4 2 2 3 6 5" xfId="18544"/>
    <cellStyle name="Percent 4 2 2 3 6 5 2" xfId="37825"/>
    <cellStyle name="Percent 4 2 2 3 6 6" xfId="22681"/>
    <cellStyle name="Percent 4 2 2 3 7" xfId="7057"/>
    <cellStyle name="Percent 4 2 2 3 7 2" xfId="26393"/>
    <cellStyle name="Percent 4 2 2 3 8" xfId="7896"/>
    <cellStyle name="Percent 4 2 2 3 8 2" xfId="27225"/>
    <cellStyle name="Percent 4 2 2 3 9" xfId="11697"/>
    <cellStyle name="Percent 4 2 2 3 9 2" xfId="31026"/>
    <cellStyle name="Percent 4 2 2 4" xfId="178"/>
    <cellStyle name="Percent 4 2 2 4 10" xfId="18545"/>
    <cellStyle name="Percent 4 2 2 4 10 2" xfId="37826"/>
    <cellStyle name="Percent 4 2 2 4 11" xfId="19548"/>
    <cellStyle name="Percent 4 2 2 4 2" xfId="428"/>
    <cellStyle name="Percent 4 2 2 4 2 2" xfId="3343"/>
    <cellStyle name="Percent 4 2 2 4 2 2 2" xfId="3344"/>
    <cellStyle name="Percent 4 2 2 4 2 2 2 2" xfId="7076"/>
    <cellStyle name="Percent 4 2 2 4 2 2 2 2 2" xfId="26412"/>
    <cellStyle name="Percent 4 2 2 4 2 2 2 3" xfId="10958"/>
    <cellStyle name="Percent 4 2 2 4 2 2 2 3 2" xfId="30287"/>
    <cellStyle name="Percent 4 2 2 4 2 2 2 4" xfId="14759"/>
    <cellStyle name="Percent 4 2 2 4 2 2 2 4 2" xfId="34088"/>
    <cellStyle name="Percent 4 2 2 4 2 2 2 5" xfId="18548"/>
    <cellStyle name="Percent 4 2 2 4 2 2 2 5 2" xfId="37829"/>
    <cellStyle name="Percent 4 2 2 4 2 2 2 6" xfId="22683"/>
    <cellStyle name="Percent 4 2 2 4 2 2 3" xfId="7075"/>
    <cellStyle name="Percent 4 2 2 4 2 2 3 2" xfId="26411"/>
    <cellStyle name="Percent 4 2 2 4 2 2 4" xfId="10957"/>
    <cellStyle name="Percent 4 2 2 4 2 2 4 2" xfId="30286"/>
    <cellStyle name="Percent 4 2 2 4 2 2 5" xfId="14758"/>
    <cellStyle name="Percent 4 2 2 4 2 2 5 2" xfId="34087"/>
    <cellStyle name="Percent 4 2 2 4 2 2 6" xfId="18547"/>
    <cellStyle name="Percent 4 2 2 4 2 2 6 2" xfId="37828"/>
    <cellStyle name="Percent 4 2 2 4 2 2 7" xfId="22682"/>
    <cellStyle name="Percent 4 2 2 4 2 3" xfId="3345"/>
    <cellStyle name="Percent 4 2 2 4 2 3 2" xfId="7077"/>
    <cellStyle name="Percent 4 2 2 4 2 3 2 2" xfId="26413"/>
    <cellStyle name="Percent 4 2 2 4 2 3 3" xfId="10959"/>
    <cellStyle name="Percent 4 2 2 4 2 3 3 2" xfId="30288"/>
    <cellStyle name="Percent 4 2 2 4 2 3 4" xfId="14760"/>
    <cellStyle name="Percent 4 2 2 4 2 3 4 2" xfId="34089"/>
    <cellStyle name="Percent 4 2 2 4 2 3 5" xfId="18549"/>
    <cellStyle name="Percent 4 2 2 4 2 3 5 2" xfId="37830"/>
    <cellStyle name="Percent 4 2 2 4 2 3 6" xfId="22684"/>
    <cellStyle name="Percent 4 2 2 4 2 4" xfId="7074"/>
    <cellStyle name="Percent 4 2 2 4 2 4 2" xfId="26410"/>
    <cellStyle name="Percent 4 2 2 4 2 5" xfId="8045"/>
    <cellStyle name="Percent 4 2 2 4 2 5 2" xfId="27374"/>
    <cellStyle name="Percent 4 2 2 4 2 6" xfId="11846"/>
    <cellStyle name="Percent 4 2 2 4 2 6 2" xfId="31175"/>
    <cellStyle name="Percent 4 2 2 4 2 7" xfId="18546"/>
    <cellStyle name="Percent 4 2 2 4 2 7 2" xfId="37827"/>
    <cellStyle name="Percent 4 2 2 4 2 8" xfId="19770"/>
    <cellStyle name="Percent 4 2 2 4 3" xfId="3346"/>
    <cellStyle name="Percent 4 2 2 4 3 2" xfId="3347"/>
    <cellStyle name="Percent 4 2 2 4 3 2 2" xfId="3348"/>
    <cellStyle name="Percent 4 2 2 4 3 2 2 2" xfId="7080"/>
    <cellStyle name="Percent 4 2 2 4 3 2 2 2 2" xfId="26416"/>
    <cellStyle name="Percent 4 2 2 4 3 2 2 3" xfId="10962"/>
    <cellStyle name="Percent 4 2 2 4 3 2 2 3 2" xfId="30291"/>
    <cellStyle name="Percent 4 2 2 4 3 2 2 4" xfId="14763"/>
    <cellStyle name="Percent 4 2 2 4 3 2 2 4 2" xfId="34092"/>
    <cellStyle name="Percent 4 2 2 4 3 2 2 5" xfId="18552"/>
    <cellStyle name="Percent 4 2 2 4 3 2 2 5 2" xfId="37833"/>
    <cellStyle name="Percent 4 2 2 4 3 2 2 6" xfId="22687"/>
    <cellStyle name="Percent 4 2 2 4 3 2 3" xfId="7079"/>
    <cellStyle name="Percent 4 2 2 4 3 2 3 2" xfId="26415"/>
    <cellStyle name="Percent 4 2 2 4 3 2 4" xfId="10961"/>
    <cellStyle name="Percent 4 2 2 4 3 2 4 2" xfId="30290"/>
    <cellStyle name="Percent 4 2 2 4 3 2 5" xfId="14762"/>
    <cellStyle name="Percent 4 2 2 4 3 2 5 2" xfId="34091"/>
    <cellStyle name="Percent 4 2 2 4 3 2 6" xfId="18551"/>
    <cellStyle name="Percent 4 2 2 4 3 2 6 2" xfId="37832"/>
    <cellStyle name="Percent 4 2 2 4 3 2 7" xfId="22686"/>
    <cellStyle name="Percent 4 2 2 4 3 3" xfId="3349"/>
    <cellStyle name="Percent 4 2 2 4 3 3 2" xfId="7081"/>
    <cellStyle name="Percent 4 2 2 4 3 3 2 2" xfId="26417"/>
    <cellStyle name="Percent 4 2 2 4 3 3 3" xfId="10963"/>
    <cellStyle name="Percent 4 2 2 4 3 3 3 2" xfId="30292"/>
    <cellStyle name="Percent 4 2 2 4 3 3 4" xfId="14764"/>
    <cellStyle name="Percent 4 2 2 4 3 3 4 2" xfId="34093"/>
    <cellStyle name="Percent 4 2 2 4 3 3 5" xfId="18553"/>
    <cellStyle name="Percent 4 2 2 4 3 3 5 2" xfId="37834"/>
    <cellStyle name="Percent 4 2 2 4 3 3 6" xfId="22688"/>
    <cellStyle name="Percent 4 2 2 4 3 4" xfId="7078"/>
    <cellStyle name="Percent 4 2 2 4 3 4 2" xfId="26414"/>
    <cellStyle name="Percent 4 2 2 4 3 5" xfId="10960"/>
    <cellStyle name="Percent 4 2 2 4 3 5 2" xfId="30289"/>
    <cellStyle name="Percent 4 2 2 4 3 6" xfId="14761"/>
    <cellStyle name="Percent 4 2 2 4 3 6 2" xfId="34090"/>
    <cellStyle name="Percent 4 2 2 4 3 7" xfId="18550"/>
    <cellStyle name="Percent 4 2 2 4 3 7 2" xfId="37831"/>
    <cellStyle name="Percent 4 2 2 4 3 8" xfId="22685"/>
    <cellStyle name="Percent 4 2 2 4 4" xfId="3350"/>
    <cellStyle name="Percent 4 2 2 4 4 2" xfId="3351"/>
    <cellStyle name="Percent 4 2 2 4 4 2 2" xfId="3352"/>
    <cellStyle name="Percent 4 2 2 4 4 2 2 2" xfId="7084"/>
    <cellStyle name="Percent 4 2 2 4 4 2 2 2 2" xfId="26420"/>
    <cellStyle name="Percent 4 2 2 4 4 2 2 3" xfId="10966"/>
    <cellStyle name="Percent 4 2 2 4 4 2 2 3 2" xfId="30295"/>
    <cellStyle name="Percent 4 2 2 4 4 2 2 4" xfId="14767"/>
    <cellStyle name="Percent 4 2 2 4 4 2 2 4 2" xfId="34096"/>
    <cellStyle name="Percent 4 2 2 4 4 2 2 5" xfId="18556"/>
    <cellStyle name="Percent 4 2 2 4 4 2 2 5 2" xfId="37837"/>
    <cellStyle name="Percent 4 2 2 4 4 2 2 6" xfId="22691"/>
    <cellStyle name="Percent 4 2 2 4 4 2 3" xfId="7083"/>
    <cellStyle name="Percent 4 2 2 4 4 2 3 2" xfId="26419"/>
    <cellStyle name="Percent 4 2 2 4 4 2 4" xfId="10965"/>
    <cellStyle name="Percent 4 2 2 4 4 2 4 2" xfId="30294"/>
    <cellStyle name="Percent 4 2 2 4 4 2 5" xfId="14766"/>
    <cellStyle name="Percent 4 2 2 4 4 2 5 2" xfId="34095"/>
    <cellStyle name="Percent 4 2 2 4 4 2 6" xfId="18555"/>
    <cellStyle name="Percent 4 2 2 4 4 2 6 2" xfId="37836"/>
    <cellStyle name="Percent 4 2 2 4 4 2 7" xfId="22690"/>
    <cellStyle name="Percent 4 2 2 4 4 3" xfId="3353"/>
    <cellStyle name="Percent 4 2 2 4 4 3 2" xfId="7085"/>
    <cellStyle name="Percent 4 2 2 4 4 3 2 2" xfId="26421"/>
    <cellStyle name="Percent 4 2 2 4 4 3 3" xfId="10967"/>
    <cellStyle name="Percent 4 2 2 4 4 3 3 2" xfId="30296"/>
    <cellStyle name="Percent 4 2 2 4 4 3 4" xfId="14768"/>
    <cellStyle name="Percent 4 2 2 4 4 3 4 2" xfId="34097"/>
    <cellStyle name="Percent 4 2 2 4 4 3 5" xfId="18557"/>
    <cellStyle name="Percent 4 2 2 4 4 3 5 2" xfId="37838"/>
    <cellStyle name="Percent 4 2 2 4 4 3 6" xfId="22692"/>
    <cellStyle name="Percent 4 2 2 4 4 4" xfId="7082"/>
    <cellStyle name="Percent 4 2 2 4 4 4 2" xfId="26418"/>
    <cellStyle name="Percent 4 2 2 4 4 5" xfId="10964"/>
    <cellStyle name="Percent 4 2 2 4 4 5 2" xfId="30293"/>
    <cellStyle name="Percent 4 2 2 4 4 6" xfId="14765"/>
    <cellStyle name="Percent 4 2 2 4 4 6 2" xfId="34094"/>
    <cellStyle name="Percent 4 2 2 4 4 7" xfId="18554"/>
    <cellStyle name="Percent 4 2 2 4 4 7 2" xfId="37835"/>
    <cellStyle name="Percent 4 2 2 4 4 8" xfId="22689"/>
    <cellStyle name="Percent 4 2 2 4 5" xfId="3354"/>
    <cellStyle name="Percent 4 2 2 4 5 2" xfId="3355"/>
    <cellStyle name="Percent 4 2 2 4 5 2 2" xfId="7087"/>
    <cellStyle name="Percent 4 2 2 4 5 2 2 2" xfId="26423"/>
    <cellStyle name="Percent 4 2 2 4 5 2 3" xfId="10969"/>
    <cellStyle name="Percent 4 2 2 4 5 2 3 2" xfId="30298"/>
    <cellStyle name="Percent 4 2 2 4 5 2 4" xfId="14770"/>
    <cellStyle name="Percent 4 2 2 4 5 2 4 2" xfId="34099"/>
    <cellStyle name="Percent 4 2 2 4 5 2 5" xfId="18559"/>
    <cellStyle name="Percent 4 2 2 4 5 2 5 2" xfId="37840"/>
    <cellStyle name="Percent 4 2 2 4 5 2 6" xfId="22694"/>
    <cellStyle name="Percent 4 2 2 4 5 3" xfId="7086"/>
    <cellStyle name="Percent 4 2 2 4 5 3 2" xfId="26422"/>
    <cellStyle name="Percent 4 2 2 4 5 4" xfId="10968"/>
    <cellStyle name="Percent 4 2 2 4 5 4 2" xfId="30297"/>
    <cellStyle name="Percent 4 2 2 4 5 5" xfId="14769"/>
    <cellStyle name="Percent 4 2 2 4 5 5 2" xfId="34098"/>
    <cellStyle name="Percent 4 2 2 4 5 6" xfId="18558"/>
    <cellStyle name="Percent 4 2 2 4 5 6 2" xfId="37839"/>
    <cellStyle name="Percent 4 2 2 4 5 7" xfId="22693"/>
    <cellStyle name="Percent 4 2 2 4 6" xfId="3356"/>
    <cellStyle name="Percent 4 2 2 4 6 2" xfId="7088"/>
    <cellStyle name="Percent 4 2 2 4 6 2 2" xfId="26424"/>
    <cellStyle name="Percent 4 2 2 4 6 3" xfId="10970"/>
    <cellStyle name="Percent 4 2 2 4 6 3 2" xfId="30299"/>
    <cellStyle name="Percent 4 2 2 4 6 4" xfId="14771"/>
    <cellStyle name="Percent 4 2 2 4 6 4 2" xfId="34100"/>
    <cellStyle name="Percent 4 2 2 4 6 5" xfId="18560"/>
    <cellStyle name="Percent 4 2 2 4 6 5 2" xfId="37841"/>
    <cellStyle name="Percent 4 2 2 4 6 6" xfId="22695"/>
    <cellStyle name="Percent 4 2 2 4 7" xfId="7073"/>
    <cellStyle name="Percent 4 2 2 4 7 2" xfId="26409"/>
    <cellStyle name="Percent 4 2 2 4 8" xfId="7823"/>
    <cellStyle name="Percent 4 2 2 4 8 2" xfId="27152"/>
    <cellStyle name="Percent 4 2 2 4 9" xfId="11624"/>
    <cellStyle name="Percent 4 2 2 4 9 2" xfId="30953"/>
    <cellStyle name="Percent 4 2 2 5" xfId="355"/>
    <cellStyle name="Percent 4 2 2 5 2" xfId="3357"/>
    <cellStyle name="Percent 4 2 2 5 2 2" xfId="3358"/>
    <cellStyle name="Percent 4 2 2 5 2 2 2" xfId="7091"/>
    <cellStyle name="Percent 4 2 2 5 2 2 2 2" xfId="26427"/>
    <cellStyle name="Percent 4 2 2 5 2 2 3" xfId="10972"/>
    <cellStyle name="Percent 4 2 2 5 2 2 3 2" xfId="30301"/>
    <cellStyle name="Percent 4 2 2 5 2 2 4" xfId="14773"/>
    <cellStyle name="Percent 4 2 2 5 2 2 4 2" xfId="34102"/>
    <cellStyle name="Percent 4 2 2 5 2 2 5" xfId="18563"/>
    <cellStyle name="Percent 4 2 2 5 2 2 5 2" xfId="37844"/>
    <cellStyle name="Percent 4 2 2 5 2 2 6" xfId="22697"/>
    <cellStyle name="Percent 4 2 2 5 2 3" xfId="7090"/>
    <cellStyle name="Percent 4 2 2 5 2 3 2" xfId="26426"/>
    <cellStyle name="Percent 4 2 2 5 2 4" xfId="10971"/>
    <cellStyle name="Percent 4 2 2 5 2 4 2" xfId="30300"/>
    <cellStyle name="Percent 4 2 2 5 2 5" xfId="14772"/>
    <cellStyle name="Percent 4 2 2 5 2 5 2" xfId="34101"/>
    <cellStyle name="Percent 4 2 2 5 2 6" xfId="18562"/>
    <cellStyle name="Percent 4 2 2 5 2 6 2" xfId="37843"/>
    <cellStyle name="Percent 4 2 2 5 2 7" xfId="22696"/>
    <cellStyle name="Percent 4 2 2 5 3" xfId="3359"/>
    <cellStyle name="Percent 4 2 2 5 3 2" xfId="7092"/>
    <cellStyle name="Percent 4 2 2 5 3 2 2" xfId="26428"/>
    <cellStyle name="Percent 4 2 2 5 3 3" xfId="10973"/>
    <cellStyle name="Percent 4 2 2 5 3 3 2" xfId="30302"/>
    <cellStyle name="Percent 4 2 2 5 3 4" xfId="14774"/>
    <cellStyle name="Percent 4 2 2 5 3 4 2" xfId="34103"/>
    <cellStyle name="Percent 4 2 2 5 3 5" xfId="18564"/>
    <cellStyle name="Percent 4 2 2 5 3 5 2" xfId="37845"/>
    <cellStyle name="Percent 4 2 2 5 3 6" xfId="22698"/>
    <cellStyle name="Percent 4 2 2 5 4" xfId="7089"/>
    <cellStyle name="Percent 4 2 2 5 4 2" xfId="26425"/>
    <cellStyle name="Percent 4 2 2 5 5" xfId="7972"/>
    <cellStyle name="Percent 4 2 2 5 5 2" xfId="27301"/>
    <cellStyle name="Percent 4 2 2 5 6" xfId="11773"/>
    <cellStyle name="Percent 4 2 2 5 6 2" xfId="31102"/>
    <cellStyle name="Percent 4 2 2 5 7" xfId="18561"/>
    <cellStyle name="Percent 4 2 2 5 7 2" xfId="37842"/>
    <cellStyle name="Percent 4 2 2 5 8" xfId="19697"/>
    <cellStyle name="Percent 4 2 2 6" xfId="3360"/>
    <cellStyle name="Percent 4 2 2 6 2" xfId="3361"/>
    <cellStyle name="Percent 4 2 2 6 2 2" xfId="3362"/>
    <cellStyle name="Percent 4 2 2 6 2 2 2" xfId="7095"/>
    <cellStyle name="Percent 4 2 2 6 2 2 2 2" xfId="26431"/>
    <cellStyle name="Percent 4 2 2 6 2 2 3" xfId="10976"/>
    <cellStyle name="Percent 4 2 2 6 2 2 3 2" xfId="30305"/>
    <cellStyle name="Percent 4 2 2 6 2 2 4" xfId="14777"/>
    <cellStyle name="Percent 4 2 2 6 2 2 4 2" xfId="34106"/>
    <cellStyle name="Percent 4 2 2 6 2 2 5" xfId="18567"/>
    <cellStyle name="Percent 4 2 2 6 2 2 5 2" xfId="37848"/>
    <cellStyle name="Percent 4 2 2 6 2 2 6" xfId="22701"/>
    <cellStyle name="Percent 4 2 2 6 2 3" xfId="7094"/>
    <cellStyle name="Percent 4 2 2 6 2 3 2" xfId="26430"/>
    <cellStyle name="Percent 4 2 2 6 2 4" xfId="10975"/>
    <cellStyle name="Percent 4 2 2 6 2 4 2" xfId="30304"/>
    <cellStyle name="Percent 4 2 2 6 2 5" xfId="14776"/>
    <cellStyle name="Percent 4 2 2 6 2 5 2" xfId="34105"/>
    <cellStyle name="Percent 4 2 2 6 2 6" xfId="18566"/>
    <cellStyle name="Percent 4 2 2 6 2 6 2" xfId="37847"/>
    <cellStyle name="Percent 4 2 2 6 2 7" xfId="22700"/>
    <cellStyle name="Percent 4 2 2 6 3" xfId="3363"/>
    <cellStyle name="Percent 4 2 2 6 3 2" xfId="7096"/>
    <cellStyle name="Percent 4 2 2 6 3 2 2" xfId="26432"/>
    <cellStyle name="Percent 4 2 2 6 3 3" xfId="10977"/>
    <cellStyle name="Percent 4 2 2 6 3 3 2" xfId="30306"/>
    <cellStyle name="Percent 4 2 2 6 3 4" xfId="14778"/>
    <cellStyle name="Percent 4 2 2 6 3 4 2" xfId="34107"/>
    <cellStyle name="Percent 4 2 2 6 3 5" xfId="18568"/>
    <cellStyle name="Percent 4 2 2 6 3 5 2" xfId="37849"/>
    <cellStyle name="Percent 4 2 2 6 3 6" xfId="22702"/>
    <cellStyle name="Percent 4 2 2 6 4" xfId="7093"/>
    <cellStyle name="Percent 4 2 2 6 4 2" xfId="26429"/>
    <cellStyle name="Percent 4 2 2 6 5" xfId="10974"/>
    <cellStyle name="Percent 4 2 2 6 5 2" xfId="30303"/>
    <cellStyle name="Percent 4 2 2 6 6" xfId="14775"/>
    <cellStyle name="Percent 4 2 2 6 6 2" xfId="34104"/>
    <cellStyle name="Percent 4 2 2 6 7" xfId="18565"/>
    <cellStyle name="Percent 4 2 2 6 7 2" xfId="37846"/>
    <cellStyle name="Percent 4 2 2 6 8" xfId="22699"/>
    <cellStyle name="Percent 4 2 2 7" xfId="3364"/>
    <cellStyle name="Percent 4 2 2 7 2" xfId="3365"/>
    <cellStyle name="Percent 4 2 2 7 2 2" xfId="3366"/>
    <cellStyle name="Percent 4 2 2 7 2 2 2" xfId="7099"/>
    <cellStyle name="Percent 4 2 2 7 2 2 2 2" xfId="26435"/>
    <cellStyle name="Percent 4 2 2 7 2 2 3" xfId="10980"/>
    <cellStyle name="Percent 4 2 2 7 2 2 3 2" xfId="30309"/>
    <cellStyle name="Percent 4 2 2 7 2 2 4" xfId="14781"/>
    <cellStyle name="Percent 4 2 2 7 2 2 4 2" xfId="34110"/>
    <cellStyle name="Percent 4 2 2 7 2 2 5" xfId="18571"/>
    <cellStyle name="Percent 4 2 2 7 2 2 5 2" xfId="37852"/>
    <cellStyle name="Percent 4 2 2 7 2 2 6" xfId="22705"/>
    <cellStyle name="Percent 4 2 2 7 2 3" xfId="7098"/>
    <cellStyle name="Percent 4 2 2 7 2 3 2" xfId="26434"/>
    <cellStyle name="Percent 4 2 2 7 2 4" xfId="10979"/>
    <cellStyle name="Percent 4 2 2 7 2 4 2" xfId="30308"/>
    <cellStyle name="Percent 4 2 2 7 2 5" xfId="14780"/>
    <cellStyle name="Percent 4 2 2 7 2 5 2" xfId="34109"/>
    <cellStyle name="Percent 4 2 2 7 2 6" xfId="18570"/>
    <cellStyle name="Percent 4 2 2 7 2 6 2" xfId="37851"/>
    <cellStyle name="Percent 4 2 2 7 2 7" xfId="22704"/>
    <cellStyle name="Percent 4 2 2 7 3" xfId="3367"/>
    <cellStyle name="Percent 4 2 2 7 3 2" xfId="7100"/>
    <cellStyle name="Percent 4 2 2 7 3 2 2" xfId="26436"/>
    <cellStyle name="Percent 4 2 2 7 3 3" xfId="10981"/>
    <cellStyle name="Percent 4 2 2 7 3 3 2" xfId="30310"/>
    <cellStyle name="Percent 4 2 2 7 3 4" xfId="14782"/>
    <cellStyle name="Percent 4 2 2 7 3 4 2" xfId="34111"/>
    <cellStyle name="Percent 4 2 2 7 3 5" xfId="18572"/>
    <cellStyle name="Percent 4 2 2 7 3 5 2" xfId="37853"/>
    <cellStyle name="Percent 4 2 2 7 3 6" xfId="22706"/>
    <cellStyle name="Percent 4 2 2 7 4" xfId="7097"/>
    <cellStyle name="Percent 4 2 2 7 4 2" xfId="26433"/>
    <cellStyle name="Percent 4 2 2 7 5" xfId="10978"/>
    <cellStyle name="Percent 4 2 2 7 5 2" xfId="30307"/>
    <cellStyle name="Percent 4 2 2 7 6" xfId="14779"/>
    <cellStyle name="Percent 4 2 2 7 6 2" xfId="34108"/>
    <cellStyle name="Percent 4 2 2 7 7" xfId="18569"/>
    <cellStyle name="Percent 4 2 2 7 7 2" xfId="37850"/>
    <cellStyle name="Percent 4 2 2 7 8" xfId="22703"/>
    <cellStyle name="Percent 4 2 2 8" xfId="3368"/>
    <cellStyle name="Percent 4 2 2 8 2" xfId="3369"/>
    <cellStyle name="Percent 4 2 2 8 2 2" xfId="3370"/>
    <cellStyle name="Percent 4 2 2 8 2 2 2" xfId="7103"/>
    <cellStyle name="Percent 4 2 2 8 2 2 2 2" xfId="26439"/>
    <cellStyle name="Percent 4 2 2 8 2 2 3" xfId="10984"/>
    <cellStyle name="Percent 4 2 2 8 2 2 3 2" xfId="30313"/>
    <cellStyle name="Percent 4 2 2 8 2 2 4" xfId="14785"/>
    <cellStyle name="Percent 4 2 2 8 2 2 4 2" xfId="34114"/>
    <cellStyle name="Percent 4 2 2 8 2 2 5" xfId="18575"/>
    <cellStyle name="Percent 4 2 2 8 2 2 5 2" xfId="37856"/>
    <cellStyle name="Percent 4 2 2 8 2 2 6" xfId="22709"/>
    <cellStyle name="Percent 4 2 2 8 2 3" xfId="7102"/>
    <cellStyle name="Percent 4 2 2 8 2 3 2" xfId="26438"/>
    <cellStyle name="Percent 4 2 2 8 2 4" xfId="10983"/>
    <cellStyle name="Percent 4 2 2 8 2 4 2" xfId="30312"/>
    <cellStyle name="Percent 4 2 2 8 2 5" xfId="14784"/>
    <cellStyle name="Percent 4 2 2 8 2 5 2" xfId="34113"/>
    <cellStyle name="Percent 4 2 2 8 2 6" xfId="18574"/>
    <cellStyle name="Percent 4 2 2 8 2 6 2" xfId="37855"/>
    <cellStyle name="Percent 4 2 2 8 2 7" xfId="22708"/>
    <cellStyle name="Percent 4 2 2 8 3" xfId="3371"/>
    <cellStyle name="Percent 4 2 2 8 3 2" xfId="7104"/>
    <cellStyle name="Percent 4 2 2 8 3 2 2" xfId="26440"/>
    <cellStyle name="Percent 4 2 2 8 3 3" xfId="10985"/>
    <cellStyle name="Percent 4 2 2 8 3 3 2" xfId="30314"/>
    <cellStyle name="Percent 4 2 2 8 3 4" xfId="14786"/>
    <cellStyle name="Percent 4 2 2 8 3 4 2" xfId="34115"/>
    <cellStyle name="Percent 4 2 2 8 3 5" xfId="18576"/>
    <cellStyle name="Percent 4 2 2 8 3 5 2" xfId="37857"/>
    <cellStyle name="Percent 4 2 2 8 3 6" xfId="22710"/>
    <cellStyle name="Percent 4 2 2 8 4" xfId="7101"/>
    <cellStyle name="Percent 4 2 2 8 4 2" xfId="26437"/>
    <cellStyle name="Percent 4 2 2 8 5" xfId="10982"/>
    <cellStyle name="Percent 4 2 2 8 5 2" xfId="30311"/>
    <cellStyle name="Percent 4 2 2 8 6" xfId="14783"/>
    <cellStyle name="Percent 4 2 2 8 6 2" xfId="34112"/>
    <cellStyle name="Percent 4 2 2 8 7" xfId="18573"/>
    <cellStyle name="Percent 4 2 2 8 7 2" xfId="37854"/>
    <cellStyle name="Percent 4 2 2 8 8" xfId="22707"/>
    <cellStyle name="Percent 4 2 2 9" xfId="3372"/>
    <cellStyle name="Percent 4 2 2 9 2" xfId="3373"/>
    <cellStyle name="Percent 4 2 2 9 2 2" xfId="7106"/>
    <cellStyle name="Percent 4 2 2 9 2 2 2" xfId="26442"/>
    <cellStyle name="Percent 4 2 2 9 2 3" xfId="10987"/>
    <cellStyle name="Percent 4 2 2 9 2 3 2" xfId="30316"/>
    <cellStyle name="Percent 4 2 2 9 2 4" xfId="14788"/>
    <cellStyle name="Percent 4 2 2 9 2 4 2" xfId="34117"/>
    <cellStyle name="Percent 4 2 2 9 2 5" xfId="18578"/>
    <cellStyle name="Percent 4 2 2 9 2 5 2" xfId="37859"/>
    <cellStyle name="Percent 4 2 2 9 2 6" xfId="22712"/>
    <cellStyle name="Percent 4 2 2 9 3" xfId="7105"/>
    <cellStyle name="Percent 4 2 2 9 3 2" xfId="26441"/>
    <cellStyle name="Percent 4 2 2 9 4" xfId="10986"/>
    <cellStyle name="Percent 4 2 2 9 4 2" xfId="30315"/>
    <cellStyle name="Percent 4 2 2 9 5" xfId="14787"/>
    <cellStyle name="Percent 4 2 2 9 5 2" xfId="34116"/>
    <cellStyle name="Percent 4 2 2 9 6" xfId="18577"/>
    <cellStyle name="Percent 4 2 2 9 6 2" xfId="37858"/>
    <cellStyle name="Percent 4 2 2 9 7" xfId="22711"/>
    <cellStyle name="Percent 4 2 3" xfId="125"/>
    <cellStyle name="Percent 4 2 3 10" xfId="7107"/>
    <cellStyle name="Percent 4 2 3 10 2" xfId="26443"/>
    <cellStyle name="Percent 4 2 3 11" xfId="7771"/>
    <cellStyle name="Percent 4 2 3 11 2" xfId="27100"/>
    <cellStyle name="Percent 4 2 3 12" xfId="11572"/>
    <cellStyle name="Percent 4 2 3 12 2" xfId="30901"/>
    <cellStyle name="Percent 4 2 3 13" xfId="18579"/>
    <cellStyle name="Percent 4 2 3 13 2" xfId="37860"/>
    <cellStyle name="Percent 4 2 3 14" xfId="19496"/>
    <cellStyle name="Percent 4 2 3 2" xfId="274"/>
    <cellStyle name="Percent 4 2 3 2 10" xfId="18580"/>
    <cellStyle name="Percent 4 2 3 2 10 2" xfId="37861"/>
    <cellStyle name="Percent 4 2 3 2 11" xfId="19642"/>
    <cellStyle name="Percent 4 2 3 2 2" xfId="522"/>
    <cellStyle name="Percent 4 2 3 2 2 2" xfId="3374"/>
    <cellStyle name="Percent 4 2 3 2 2 2 2" xfId="3375"/>
    <cellStyle name="Percent 4 2 3 2 2 2 2 2" xfId="7111"/>
    <cellStyle name="Percent 4 2 3 2 2 2 2 2 2" xfId="26447"/>
    <cellStyle name="Percent 4 2 3 2 2 2 2 3" xfId="10989"/>
    <cellStyle name="Percent 4 2 3 2 2 2 2 3 2" xfId="30318"/>
    <cellStyle name="Percent 4 2 3 2 2 2 2 4" xfId="14790"/>
    <cellStyle name="Percent 4 2 3 2 2 2 2 4 2" xfId="34119"/>
    <cellStyle name="Percent 4 2 3 2 2 2 2 5" xfId="18583"/>
    <cellStyle name="Percent 4 2 3 2 2 2 2 5 2" xfId="37864"/>
    <cellStyle name="Percent 4 2 3 2 2 2 2 6" xfId="22714"/>
    <cellStyle name="Percent 4 2 3 2 2 2 3" xfId="7110"/>
    <cellStyle name="Percent 4 2 3 2 2 2 3 2" xfId="26446"/>
    <cellStyle name="Percent 4 2 3 2 2 2 4" xfId="10988"/>
    <cellStyle name="Percent 4 2 3 2 2 2 4 2" xfId="30317"/>
    <cellStyle name="Percent 4 2 3 2 2 2 5" xfId="14789"/>
    <cellStyle name="Percent 4 2 3 2 2 2 5 2" xfId="34118"/>
    <cellStyle name="Percent 4 2 3 2 2 2 6" xfId="18582"/>
    <cellStyle name="Percent 4 2 3 2 2 2 6 2" xfId="37863"/>
    <cellStyle name="Percent 4 2 3 2 2 2 7" xfId="22713"/>
    <cellStyle name="Percent 4 2 3 2 2 3" xfId="3376"/>
    <cellStyle name="Percent 4 2 3 2 2 3 2" xfId="7112"/>
    <cellStyle name="Percent 4 2 3 2 2 3 2 2" xfId="26448"/>
    <cellStyle name="Percent 4 2 3 2 2 3 3" xfId="10990"/>
    <cellStyle name="Percent 4 2 3 2 2 3 3 2" xfId="30319"/>
    <cellStyle name="Percent 4 2 3 2 2 3 4" xfId="14791"/>
    <cellStyle name="Percent 4 2 3 2 2 3 4 2" xfId="34120"/>
    <cellStyle name="Percent 4 2 3 2 2 3 5" xfId="18584"/>
    <cellStyle name="Percent 4 2 3 2 2 3 5 2" xfId="37865"/>
    <cellStyle name="Percent 4 2 3 2 2 3 6" xfId="22715"/>
    <cellStyle name="Percent 4 2 3 2 2 4" xfId="7109"/>
    <cellStyle name="Percent 4 2 3 2 2 4 2" xfId="26445"/>
    <cellStyle name="Percent 4 2 3 2 2 5" xfId="8139"/>
    <cellStyle name="Percent 4 2 3 2 2 5 2" xfId="27468"/>
    <cellStyle name="Percent 4 2 3 2 2 6" xfId="11940"/>
    <cellStyle name="Percent 4 2 3 2 2 6 2" xfId="31269"/>
    <cellStyle name="Percent 4 2 3 2 2 7" xfId="18581"/>
    <cellStyle name="Percent 4 2 3 2 2 7 2" xfId="37862"/>
    <cellStyle name="Percent 4 2 3 2 2 8" xfId="19864"/>
    <cellStyle name="Percent 4 2 3 2 3" xfId="3377"/>
    <cellStyle name="Percent 4 2 3 2 3 2" xfId="3378"/>
    <cellStyle name="Percent 4 2 3 2 3 2 2" xfId="3379"/>
    <cellStyle name="Percent 4 2 3 2 3 2 2 2" xfId="7115"/>
    <cellStyle name="Percent 4 2 3 2 3 2 2 2 2" xfId="26451"/>
    <cellStyle name="Percent 4 2 3 2 3 2 2 3" xfId="10993"/>
    <cellStyle name="Percent 4 2 3 2 3 2 2 3 2" xfId="30322"/>
    <cellStyle name="Percent 4 2 3 2 3 2 2 4" xfId="14794"/>
    <cellStyle name="Percent 4 2 3 2 3 2 2 4 2" xfId="34123"/>
    <cellStyle name="Percent 4 2 3 2 3 2 2 5" xfId="18587"/>
    <cellStyle name="Percent 4 2 3 2 3 2 2 5 2" xfId="37868"/>
    <cellStyle name="Percent 4 2 3 2 3 2 2 6" xfId="22718"/>
    <cellStyle name="Percent 4 2 3 2 3 2 3" xfId="7114"/>
    <cellStyle name="Percent 4 2 3 2 3 2 3 2" xfId="26450"/>
    <cellStyle name="Percent 4 2 3 2 3 2 4" xfId="10992"/>
    <cellStyle name="Percent 4 2 3 2 3 2 4 2" xfId="30321"/>
    <cellStyle name="Percent 4 2 3 2 3 2 5" xfId="14793"/>
    <cellStyle name="Percent 4 2 3 2 3 2 5 2" xfId="34122"/>
    <cellStyle name="Percent 4 2 3 2 3 2 6" xfId="18586"/>
    <cellStyle name="Percent 4 2 3 2 3 2 6 2" xfId="37867"/>
    <cellStyle name="Percent 4 2 3 2 3 2 7" xfId="22717"/>
    <cellStyle name="Percent 4 2 3 2 3 3" xfId="3380"/>
    <cellStyle name="Percent 4 2 3 2 3 3 2" xfId="7116"/>
    <cellStyle name="Percent 4 2 3 2 3 3 2 2" xfId="26452"/>
    <cellStyle name="Percent 4 2 3 2 3 3 3" xfId="10994"/>
    <cellStyle name="Percent 4 2 3 2 3 3 3 2" xfId="30323"/>
    <cellStyle name="Percent 4 2 3 2 3 3 4" xfId="14795"/>
    <cellStyle name="Percent 4 2 3 2 3 3 4 2" xfId="34124"/>
    <cellStyle name="Percent 4 2 3 2 3 3 5" xfId="18588"/>
    <cellStyle name="Percent 4 2 3 2 3 3 5 2" xfId="37869"/>
    <cellStyle name="Percent 4 2 3 2 3 3 6" xfId="22719"/>
    <cellStyle name="Percent 4 2 3 2 3 4" xfId="7113"/>
    <cellStyle name="Percent 4 2 3 2 3 4 2" xfId="26449"/>
    <cellStyle name="Percent 4 2 3 2 3 5" xfId="10991"/>
    <cellStyle name="Percent 4 2 3 2 3 5 2" xfId="30320"/>
    <cellStyle name="Percent 4 2 3 2 3 6" xfId="14792"/>
    <cellStyle name="Percent 4 2 3 2 3 6 2" xfId="34121"/>
    <cellStyle name="Percent 4 2 3 2 3 7" xfId="18585"/>
    <cellStyle name="Percent 4 2 3 2 3 7 2" xfId="37866"/>
    <cellStyle name="Percent 4 2 3 2 3 8" xfId="22716"/>
    <cellStyle name="Percent 4 2 3 2 4" xfId="3381"/>
    <cellStyle name="Percent 4 2 3 2 4 2" xfId="3382"/>
    <cellStyle name="Percent 4 2 3 2 4 2 2" xfId="3383"/>
    <cellStyle name="Percent 4 2 3 2 4 2 2 2" xfId="7119"/>
    <cellStyle name="Percent 4 2 3 2 4 2 2 2 2" xfId="26455"/>
    <cellStyle name="Percent 4 2 3 2 4 2 2 3" xfId="10997"/>
    <cellStyle name="Percent 4 2 3 2 4 2 2 3 2" xfId="30326"/>
    <cellStyle name="Percent 4 2 3 2 4 2 2 4" xfId="14798"/>
    <cellStyle name="Percent 4 2 3 2 4 2 2 4 2" xfId="34127"/>
    <cellStyle name="Percent 4 2 3 2 4 2 2 5" xfId="18591"/>
    <cellStyle name="Percent 4 2 3 2 4 2 2 5 2" xfId="37872"/>
    <cellStyle name="Percent 4 2 3 2 4 2 2 6" xfId="22722"/>
    <cellStyle name="Percent 4 2 3 2 4 2 3" xfId="7118"/>
    <cellStyle name="Percent 4 2 3 2 4 2 3 2" xfId="26454"/>
    <cellStyle name="Percent 4 2 3 2 4 2 4" xfId="10996"/>
    <cellStyle name="Percent 4 2 3 2 4 2 4 2" xfId="30325"/>
    <cellStyle name="Percent 4 2 3 2 4 2 5" xfId="14797"/>
    <cellStyle name="Percent 4 2 3 2 4 2 5 2" xfId="34126"/>
    <cellStyle name="Percent 4 2 3 2 4 2 6" xfId="18590"/>
    <cellStyle name="Percent 4 2 3 2 4 2 6 2" xfId="37871"/>
    <cellStyle name="Percent 4 2 3 2 4 2 7" xfId="22721"/>
    <cellStyle name="Percent 4 2 3 2 4 3" xfId="3384"/>
    <cellStyle name="Percent 4 2 3 2 4 3 2" xfId="7120"/>
    <cellStyle name="Percent 4 2 3 2 4 3 2 2" xfId="26456"/>
    <cellStyle name="Percent 4 2 3 2 4 3 3" xfId="10998"/>
    <cellStyle name="Percent 4 2 3 2 4 3 3 2" xfId="30327"/>
    <cellStyle name="Percent 4 2 3 2 4 3 4" xfId="14799"/>
    <cellStyle name="Percent 4 2 3 2 4 3 4 2" xfId="34128"/>
    <cellStyle name="Percent 4 2 3 2 4 3 5" xfId="18592"/>
    <cellStyle name="Percent 4 2 3 2 4 3 5 2" xfId="37873"/>
    <cellStyle name="Percent 4 2 3 2 4 3 6" xfId="22723"/>
    <cellStyle name="Percent 4 2 3 2 4 4" xfId="7117"/>
    <cellStyle name="Percent 4 2 3 2 4 4 2" xfId="26453"/>
    <cellStyle name="Percent 4 2 3 2 4 5" xfId="10995"/>
    <cellStyle name="Percent 4 2 3 2 4 5 2" xfId="30324"/>
    <cellStyle name="Percent 4 2 3 2 4 6" xfId="14796"/>
    <cellStyle name="Percent 4 2 3 2 4 6 2" xfId="34125"/>
    <cellStyle name="Percent 4 2 3 2 4 7" xfId="18589"/>
    <cellStyle name="Percent 4 2 3 2 4 7 2" xfId="37870"/>
    <cellStyle name="Percent 4 2 3 2 4 8" xfId="22720"/>
    <cellStyle name="Percent 4 2 3 2 5" xfId="3385"/>
    <cellStyle name="Percent 4 2 3 2 5 2" xfId="3386"/>
    <cellStyle name="Percent 4 2 3 2 5 2 2" xfId="7122"/>
    <cellStyle name="Percent 4 2 3 2 5 2 2 2" xfId="26458"/>
    <cellStyle name="Percent 4 2 3 2 5 2 3" xfId="11000"/>
    <cellStyle name="Percent 4 2 3 2 5 2 3 2" xfId="30329"/>
    <cellStyle name="Percent 4 2 3 2 5 2 4" xfId="14801"/>
    <cellStyle name="Percent 4 2 3 2 5 2 4 2" xfId="34130"/>
    <cellStyle name="Percent 4 2 3 2 5 2 5" xfId="18594"/>
    <cellStyle name="Percent 4 2 3 2 5 2 5 2" xfId="37875"/>
    <cellStyle name="Percent 4 2 3 2 5 2 6" xfId="22725"/>
    <cellStyle name="Percent 4 2 3 2 5 3" xfId="7121"/>
    <cellStyle name="Percent 4 2 3 2 5 3 2" xfId="26457"/>
    <cellStyle name="Percent 4 2 3 2 5 4" xfId="10999"/>
    <cellStyle name="Percent 4 2 3 2 5 4 2" xfId="30328"/>
    <cellStyle name="Percent 4 2 3 2 5 5" xfId="14800"/>
    <cellStyle name="Percent 4 2 3 2 5 5 2" xfId="34129"/>
    <cellStyle name="Percent 4 2 3 2 5 6" xfId="18593"/>
    <cellStyle name="Percent 4 2 3 2 5 6 2" xfId="37874"/>
    <cellStyle name="Percent 4 2 3 2 5 7" xfId="22724"/>
    <cellStyle name="Percent 4 2 3 2 6" xfId="3387"/>
    <cellStyle name="Percent 4 2 3 2 6 2" xfId="7123"/>
    <cellStyle name="Percent 4 2 3 2 6 2 2" xfId="26459"/>
    <cellStyle name="Percent 4 2 3 2 6 3" xfId="11001"/>
    <cellStyle name="Percent 4 2 3 2 6 3 2" xfId="30330"/>
    <cellStyle name="Percent 4 2 3 2 6 4" xfId="14802"/>
    <cellStyle name="Percent 4 2 3 2 6 4 2" xfId="34131"/>
    <cellStyle name="Percent 4 2 3 2 6 5" xfId="18595"/>
    <cellStyle name="Percent 4 2 3 2 6 5 2" xfId="37876"/>
    <cellStyle name="Percent 4 2 3 2 6 6" xfId="22726"/>
    <cellStyle name="Percent 4 2 3 2 7" xfId="7108"/>
    <cellStyle name="Percent 4 2 3 2 7 2" xfId="26444"/>
    <cellStyle name="Percent 4 2 3 2 8" xfId="7917"/>
    <cellStyle name="Percent 4 2 3 2 8 2" xfId="27246"/>
    <cellStyle name="Percent 4 2 3 2 9" xfId="11718"/>
    <cellStyle name="Percent 4 2 3 2 9 2" xfId="31047"/>
    <cellStyle name="Percent 4 2 3 3" xfId="200"/>
    <cellStyle name="Percent 4 2 3 3 10" xfId="18596"/>
    <cellStyle name="Percent 4 2 3 3 10 2" xfId="37877"/>
    <cellStyle name="Percent 4 2 3 3 11" xfId="19569"/>
    <cellStyle name="Percent 4 2 3 3 2" xfId="449"/>
    <cellStyle name="Percent 4 2 3 3 2 2" xfId="3388"/>
    <cellStyle name="Percent 4 2 3 3 2 2 2" xfId="3389"/>
    <cellStyle name="Percent 4 2 3 3 2 2 2 2" xfId="7127"/>
    <cellStyle name="Percent 4 2 3 3 2 2 2 2 2" xfId="26463"/>
    <cellStyle name="Percent 4 2 3 3 2 2 2 3" xfId="11003"/>
    <cellStyle name="Percent 4 2 3 3 2 2 2 3 2" xfId="30332"/>
    <cellStyle name="Percent 4 2 3 3 2 2 2 4" xfId="14804"/>
    <cellStyle name="Percent 4 2 3 3 2 2 2 4 2" xfId="34133"/>
    <cellStyle name="Percent 4 2 3 3 2 2 2 5" xfId="18599"/>
    <cellStyle name="Percent 4 2 3 3 2 2 2 5 2" xfId="37880"/>
    <cellStyle name="Percent 4 2 3 3 2 2 2 6" xfId="22728"/>
    <cellStyle name="Percent 4 2 3 3 2 2 3" xfId="7126"/>
    <cellStyle name="Percent 4 2 3 3 2 2 3 2" xfId="26462"/>
    <cellStyle name="Percent 4 2 3 3 2 2 4" xfId="11002"/>
    <cellStyle name="Percent 4 2 3 3 2 2 4 2" xfId="30331"/>
    <cellStyle name="Percent 4 2 3 3 2 2 5" xfId="14803"/>
    <cellStyle name="Percent 4 2 3 3 2 2 5 2" xfId="34132"/>
    <cellStyle name="Percent 4 2 3 3 2 2 6" xfId="18598"/>
    <cellStyle name="Percent 4 2 3 3 2 2 6 2" xfId="37879"/>
    <cellStyle name="Percent 4 2 3 3 2 2 7" xfId="22727"/>
    <cellStyle name="Percent 4 2 3 3 2 3" xfId="3390"/>
    <cellStyle name="Percent 4 2 3 3 2 3 2" xfId="7128"/>
    <cellStyle name="Percent 4 2 3 3 2 3 2 2" xfId="26464"/>
    <cellStyle name="Percent 4 2 3 3 2 3 3" xfId="11004"/>
    <cellStyle name="Percent 4 2 3 3 2 3 3 2" xfId="30333"/>
    <cellStyle name="Percent 4 2 3 3 2 3 4" xfId="14805"/>
    <cellStyle name="Percent 4 2 3 3 2 3 4 2" xfId="34134"/>
    <cellStyle name="Percent 4 2 3 3 2 3 5" xfId="18600"/>
    <cellStyle name="Percent 4 2 3 3 2 3 5 2" xfId="37881"/>
    <cellStyle name="Percent 4 2 3 3 2 3 6" xfId="22729"/>
    <cellStyle name="Percent 4 2 3 3 2 4" xfId="7125"/>
    <cellStyle name="Percent 4 2 3 3 2 4 2" xfId="26461"/>
    <cellStyle name="Percent 4 2 3 3 2 5" xfId="8066"/>
    <cellStyle name="Percent 4 2 3 3 2 5 2" xfId="27395"/>
    <cellStyle name="Percent 4 2 3 3 2 6" xfId="11867"/>
    <cellStyle name="Percent 4 2 3 3 2 6 2" xfId="31196"/>
    <cellStyle name="Percent 4 2 3 3 2 7" xfId="18597"/>
    <cellStyle name="Percent 4 2 3 3 2 7 2" xfId="37878"/>
    <cellStyle name="Percent 4 2 3 3 2 8" xfId="19791"/>
    <cellStyle name="Percent 4 2 3 3 3" xfId="3391"/>
    <cellStyle name="Percent 4 2 3 3 3 2" xfId="3392"/>
    <cellStyle name="Percent 4 2 3 3 3 2 2" xfId="3393"/>
    <cellStyle name="Percent 4 2 3 3 3 2 2 2" xfId="7131"/>
    <cellStyle name="Percent 4 2 3 3 3 2 2 2 2" xfId="26467"/>
    <cellStyle name="Percent 4 2 3 3 3 2 2 3" xfId="11007"/>
    <cellStyle name="Percent 4 2 3 3 3 2 2 3 2" xfId="30336"/>
    <cellStyle name="Percent 4 2 3 3 3 2 2 4" xfId="14808"/>
    <cellStyle name="Percent 4 2 3 3 3 2 2 4 2" xfId="34137"/>
    <cellStyle name="Percent 4 2 3 3 3 2 2 5" xfId="18603"/>
    <cellStyle name="Percent 4 2 3 3 3 2 2 5 2" xfId="37884"/>
    <cellStyle name="Percent 4 2 3 3 3 2 2 6" xfId="22732"/>
    <cellStyle name="Percent 4 2 3 3 3 2 3" xfId="7130"/>
    <cellStyle name="Percent 4 2 3 3 3 2 3 2" xfId="26466"/>
    <cellStyle name="Percent 4 2 3 3 3 2 4" xfId="11006"/>
    <cellStyle name="Percent 4 2 3 3 3 2 4 2" xfId="30335"/>
    <cellStyle name="Percent 4 2 3 3 3 2 5" xfId="14807"/>
    <cellStyle name="Percent 4 2 3 3 3 2 5 2" xfId="34136"/>
    <cellStyle name="Percent 4 2 3 3 3 2 6" xfId="18602"/>
    <cellStyle name="Percent 4 2 3 3 3 2 6 2" xfId="37883"/>
    <cellStyle name="Percent 4 2 3 3 3 2 7" xfId="22731"/>
    <cellStyle name="Percent 4 2 3 3 3 3" xfId="3394"/>
    <cellStyle name="Percent 4 2 3 3 3 3 2" xfId="7132"/>
    <cellStyle name="Percent 4 2 3 3 3 3 2 2" xfId="26468"/>
    <cellStyle name="Percent 4 2 3 3 3 3 3" xfId="11008"/>
    <cellStyle name="Percent 4 2 3 3 3 3 3 2" xfId="30337"/>
    <cellStyle name="Percent 4 2 3 3 3 3 4" xfId="14809"/>
    <cellStyle name="Percent 4 2 3 3 3 3 4 2" xfId="34138"/>
    <cellStyle name="Percent 4 2 3 3 3 3 5" xfId="18604"/>
    <cellStyle name="Percent 4 2 3 3 3 3 5 2" xfId="37885"/>
    <cellStyle name="Percent 4 2 3 3 3 3 6" xfId="22733"/>
    <cellStyle name="Percent 4 2 3 3 3 4" xfId="7129"/>
    <cellStyle name="Percent 4 2 3 3 3 4 2" xfId="26465"/>
    <cellStyle name="Percent 4 2 3 3 3 5" xfId="11005"/>
    <cellStyle name="Percent 4 2 3 3 3 5 2" xfId="30334"/>
    <cellStyle name="Percent 4 2 3 3 3 6" xfId="14806"/>
    <cellStyle name="Percent 4 2 3 3 3 6 2" xfId="34135"/>
    <cellStyle name="Percent 4 2 3 3 3 7" xfId="18601"/>
    <cellStyle name="Percent 4 2 3 3 3 7 2" xfId="37882"/>
    <cellStyle name="Percent 4 2 3 3 3 8" xfId="22730"/>
    <cellStyle name="Percent 4 2 3 3 4" xfId="3395"/>
    <cellStyle name="Percent 4 2 3 3 4 2" xfId="3396"/>
    <cellStyle name="Percent 4 2 3 3 4 2 2" xfId="3397"/>
    <cellStyle name="Percent 4 2 3 3 4 2 2 2" xfId="7135"/>
    <cellStyle name="Percent 4 2 3 3 4 2 2 2 2" xfId="26471"/>
    <cellStyle name="Percent 4 2 3 3 4 2 2 3" xfId="11011"/>
    <cellStyle name="Percent 4 2 3 3 4 2 2 3 2" xfId="30340"/>
    <cellStyle name="Percent 4 2 3 3 4 2 2 4" xfId="14812"/>
    <cellStyle name="Percent 4 2 3 3 4 2 2 4 2" xfId="34141"/>
    <cellStyle name="Percent 4 2 3 3 4 2 2 5" xfId="18607"/>
    <cellStyle name="Percent 4 2 3 3 4 2 2 5 2" xfId="37888"/>
    <cellStyle name="Percent 4 2 3 3 4 2 2 6" xfId="22736"/>
    <cellStyle name="Percent 4 2 3 3 4 2 3" xfId="7134"/>
    <cellStyle name="Percent 4 2 3 3 4 2 3 2" xfId="26470"/>
    <cellStyle name="Percent 4 2 3 3 4 2 4" xfId="11010"/>
    <cellStyle name="Percent 4 2 3 3 4 2 4 2" xfId="30339"/>
    <cellStyle name="Percent 4 2 3 3 4 2 5" xfId="14811"/>
    <cellStyle name="Percent 4 2 3 3 4 2 5 2" xfId="34140"/>
    <cellStyle name="Percent 4 2 3 3 4 2 6" xfId="18606"/>
    <cellStyle name="Percent 4 2 3 3 4 2 6 2" xfId="37887"/>
    <cellStyle name="Percent 4 2 3 3 4 2 7" xfId="22735"/>
    <cellStyle name="Percent 4 2 3 3 4 3" xfId="3398"/>
    <cellStyle name="Percent 4 2 3 3 4 3 2" xfId="7136"/>
    <cellStyle name="Percent 4 2 3 3 4 3 2 2" xfId="26472"/>
    <cellStyle name="Percent 4 2 3 3 4 3 3" xfId="11012"/>
    <cellStyle name="Percent 4 2 3 3 4 3 3 2" xfId="30341"/>
    <cellStyle name="Percent 4 2 3 3 4 3 4" xfId="14813"/>
    <cellStyle name="Percent 4 2 3 3 4 3 4 2" xfId="34142"/>
    <cellStyle name="Percent 4 2 3 3 4 3 5" xfId="18608"/>
    <cellStyle name="Percent 4 2 3 3 4 3 5 2" xfId="37889"/>
    <cellStyle name="Percent 4 2 3 3 4 3 6" xfId="22737"/>
    <cellStyle name="Percent 4 2 3 3 4 4" xfId="7133"/>
    <cellStyle name="Percent 4 2 3 3 4 4 2" xfId="26469"/>
    <cellStyle name="Percent 4 2 3 3 4 5" xfId="11009"/>
    <cellStyle name="Percent 4 2 3 3 4 5 2" xfId="30338"/>
    <cellStyle name="Percent 4 2 3 3 4 6" xfId="14810"/>
    <cellStyle name="Percent 4 2 3 3 4 6 2" xfId="34139"/>
    <cellStyle name="Percent 4 2 3 3 4 7" xfId="18605"/>
    <cellStyle name="Percent 4 2 3 3 4 7 2" xfId="37886"/>
    <cellStyle name="Percent 4 2 3 3 4 8" xfId="22734"/>
    <cellStyle name="Percent 4 2 3 3 5" xfId="3399"/>
    <cellStyle name="Percent 4 2 3 3 5 2" xfId="3400"/>
    <cellStyle name="Percent 4 2 3 3 5 2 2" xfId="7138"/>
    <cellStyle name="Percent 4 2 3 3 5 2 2 2" xfId="26474"/>
    <cellStyle name="Percent 4 2 3 3 5 2 3" xfId="11014"/>
    <cellStyle name="Percent 4 2 3 3 5 2 3 2" xfId="30343"/>
    <cellStyle name="Percent 4 2 3 3 5 2 4" xfId="14815"/>
    <cellStyle name="Percent 4 2 3 3 5 2 4 2" xfId="34144"/>
    <cellStyle name="Percent 4 2 3 3 5 2 5" xfId="18610"/>
    <cellStyle name="Percent 4 2 3 3 5 2 5 2" xfId="37891"/>
    <cellStyle name="Percent 4 2 3 3 5 2 6" xfId="22739"/>
    <cellStyle name="Percent 4 2 3 3 5 3" xfId="7137"/>
    <cellStyle name="Percent 4 2 3 3 5 3 2" xfId="26473"/>
    <cellStyle name="Percent 4 2 3 3 5 4" xfId="11013"/>
    <cellStyle name="Percent 4 2 3 3 5 4 2" xfId="30342"/>
    <cellStyle name="Percent 4 2 3 3 5 5" xfId="14814"/>
    <cellStyle name="Percent 4 2 3 3 5 5 2" xfId="34143"/>
    <cellStyle name="Percent 4 2 3 3 5 6" xfId="18609"/>
    <cellStyle name="Percent 4 2 3 3 5 6 2" xfId="37890"/>
    <cellStyle name="Percent 4 2 3 3 5 7" xfId="22738"/>
    <cellStyle name="Percent 4 2 3 3 6" xfId="3401"/>
    <cellStyle name="Percent 4 2 3 3 6 2" xfId="7139"/>
    <cellStyle name="Percent 4 2 3 3 6 2 2" xfId="26475"/>
    <cellStyle name="Percent 4 2 3 3 6 3" xfId="11015"/>
    <cellStyle name="Percent 4 2 3 3 6 3 2" xfId="30344"/>
    <cellStyle name="Percent 4 2 3 3 6 4" xfId="14816"/>
    <cellStyle name="Percent 4 2 3 3 6 4 2" xfId="34145"/>
    <cellStyle name="Percent 4 2 3 3 6 5" xfId="18611"/>
    <cellStyle name="Percent 4 2 3 3 6 5 2" xfId="37892"/>
    <cellStyle name="Percent 4 2 3 3 6 6" xfId="22740"/>
    <cellStyle name="Percent 4 2 3 3 7" xfId="7124"/>
    <cellStyle name="Percent 4 2 3 3 7 2" xfId="26460"/>
    <cellStyle name="Percent 4 2 3 3 8" xfId="7844"/>
    <cellStyle name="Percent 4 2 3 3 8 2" xfId="27173"/>
    <cellStyle name="Percent 4 2 3 3 9" xfId="11645"/>
    <cellStyle name="Percent 4 2 3 3 9 2" xfId="30974"/>
    <cellStyle name="Percent 4 2 3 4" xfId="376"/>
    <cellStyle name="Percent 4 2 3 4 2" xfId="3402"/>
    <cellStyle name="Percent 4 2 3 4 2 2" xfId="3403"/>
    <cellStyle name="Percent 4 2 3 4 2 2 2" xfId="7142"/>
    <cellStyle name="Percent 4 2 3 4 2 2 2 2" xfId="26478"/>
    <cellStyle name="Percent 4 2 3 4 2 2 3" xfId="11017"/>
    <cellStyle name="Percent 4 2 3 4 2 2 3 2" xfId="30346"/>
    <cellStyle name="Percent 4 2 3 4 2 2 4" xfId="14818"/>
    <cellStyle name="Percent 4 2 3 4 2 2 4 2" xfId="34147"/>
    <cellStyle name="Percent 4 2 3 4 2 2 5" xfId="18614"/>
    <cellStyle name="Percent 4 2 3 4 2 2 5 2" xfId="37895"/>
    <cellStyle name="Percent 4 2 3 4 2 2 6" xfId="22742"/>
    <cellStyle name="Percent 4 2 3 4 2 3" xfId="7141"/>
    <cellStyle name="Percent 4 2 3 4 2 3 2" xfId="26477"/>
    <cellStyle name="Percent 4 2 3 4 2 4" xfId="11016"/>
    <cellStyle name="Percent 4 2 3 4 2 4 2" xfId="30345"/>
    <cellStyle name="Percent 4 2 3 4 2 5" xfId="14817"/>
    <cellStyle name="Percent 4 2 3 4 2 5 2" xfId="34146"/>
    <cellStyle name="Percent 4 2 3 4 2 6" xfId="18613"/>
    <cellStyle name="Percent 4 2 3 4 2 6 2" xfId="37894"/>
    <cellStyle name="Percent 4 2 3 4 2 7" xfId="22741"/>
    <cellStyle name="Percent 4 2 3 4 3" xfId="3404"/>
    <cellStyle name="Percent 4 2 3 4 3 2" xfId="7143"/>
    <cellStyle name="Percent 4 2 3 4 3 2 2" xfId="26479"/>
    <cellStyle name="Percent 4 2 3 4 3 3" xfId="11018"/>
    <cellStyle name="Percent 4 2 3 4 3 3 2" xfId="30347"/>
    <cellStyle name="Percent 4 2 3 4 3 4" xfId="14819"/>
    <cellStyle name="Percent 4 2 3 4 3 4 2" xfId="34148"/>
    <cellStyle name="Percent 4 2 3 4 3 5" xfId="18615"/>
    <cellStyle name="Percent 4 2 3 4 3 5 2" xfId="37896"/>
    <cellStyle name="Percent 4 2 3 4 3 6" xfId="22743"/>
    <cellStyle name="Percent 4 2 3 4 4" xfId="7140"/>
    <cellStyle name="Percent 4 2 3 4 4 2" xfId="26476"/>
    <cellStyle name="Percent 4 2 3 4 5" xfId="7993"/>
    <cellStyle name="Percent 4 2 3 4 5 2" xfId="27322"/>
    <cellStyle name="Percent 4 2 3 4 6" xfId="11794"/>
    <cellStyle name="Percent 4 2 3 4 6 2" xfId="31123"/>
    <cellStyle name="Percent 4 2 3 4 7" xfId="18612"/>
    <cellStyle name="Percent 4 2 3 4 7 2" xfId="37893"/>
    <cellStyle name="Percent 4 2 3 4 8" xfId="19718"/>
    <cellStyle name="Percent 4 2 3 5" xfId="3405"/>
    <cellStyle name="Percent 4 2 3 5 2" xfId="3406"/>
    <cellStyle name="Percent 4 2 3 5 2 2" xfId="3407"/>
    <cellStyle name="Percent 4 2 3 5 2 2 2" xfId="7146"/>
    <cellStyle name="Percent 4 2 3 5 2 2 2 2" xfId="26482"/>
    <cellStyle name="Percent 4 2 3 5 2 2 3" xfId="11021"/>
    <cellStyle name="Percent 4 2 3 5 2 2 3 2" xfId="30350"/>
    <cellStyle name="Percent 4 2 3 5 2 2 4" xfId="14822"/>
    <cellStyle name="Percent 4 2 3 5 2 2 4 2" xfId="34151"/>
    <cellStyle name="Percent 4 2 3 5 2 2 5" xfId="18618"/>
    <cellStyle name="Percent 4 2 3 5 2 2 5 2" xfId="37899"/>
    <cellStyle name="Percent 4 2 3 5 2 2 6" xfId="22746"/>
    <cellStyle name="Percent 4 2 3 5 2 3" xfId="7145"/>
    <cellStyle name="Percent 4 2 3 5 2 3 2" xfId="26481"/>
    <cellStyle name="Percent 4 2 3 5 2 4" xfId="11020"/>
    <cellStyle name="Percent 4 2 3 5 2 4 2" xfId="30349"/>
    <cellStyle name="Percent 4 2 3 5 2 5" xfId="14821"/>
    <cellStyle name="Percent 4 2 3 5 2 5 2" xfId="34150"/>
    <cellStyle name="Percent 4 2 3 5 2 6" xfId="18617"/>
    <cellStyle name="Percent 4 2 3 5 2 6 2" xfId="37898"/>
    <cellStyle name="Percent 4 2 3 5 2 7" xfId="22745"/>
    <cellStyle name="Percent 4 2 3 5 3" xfId="3408"/>
    <cellStyle name="Percent 4 2 3 5 3 2" xfId="7147"/>
    <cellStyle name="Percent 4 2 3 5 3 2 2" xfId="26483"/>
    <cellStyle name="Percent 4 2 3 5 3 3" xfId="11022"/>
    <cellStyle name="Percent 4 2 3 5 3 3 2" xfId="30351"/>
    <cellStyle name="Percent 4 2 3 5 3 4" xfId="14823"/>
    <cellStyle name="Percent 4 2 3 5 3 4 2" xfId="34152"/>
    <cellStyle name="Percent 4 2 3 5 3 5" xfId="18619"/>
    <cellStyle name="Percent 4 2 3 5 3 5 2" xfId="37900"/>
    <cellStyle name="Percent 4 2 3 5 3 6" xfId="22747"/>
    <cellStyle name="Percent 4 2 3 5 4" xfId="7144"/>
    <cellStyle name="Percent 4 2 3 5 4 2" xfId="26480"/>
    <cellStyle name="Percent 4 2 3 5 5" xfId="11019"/>
    <cellStyle name="Percent 4 2 3 5 5 2" xfId="30348"/>
    <cellStyle name="Percent 4 2 3 5 6" xfId="14820"/>
    <cellStyle name="Percent 4 2 3 5 6 2" xfId="34149"/>
    <cellStyle name="Percent 4 2 3 5 7" xfId="18616"/>
    <cellStyle name="Percent 4 2 3 5 7 2" xfId="37897"/>
    <cellStyle name="Percent 4 2 3 5 8" xfId="22744"/>
    <cellStyle name="Percent 4 2 3 6" xfId="3409"/>
    <cellStyle name="Percent 4 2 3 6 2" xfId="3410"/>
    <cellStyle name="Percent 4 2 3 6 2 2" xfId="3411"/>
    <cellStyle name="Percent 4 2 3 6 2 2 2" xfId="7150"/>
    <cellStyle name="Percent 4 2 3 6 2 2 2 2" xfId="26486"/>
    <cellStyle name="Percent 4 2 3 6 2 2 3" xfId="11025"/>
    <cellStyle name="Percent 4 2 3 6 2 2 3 2" xfId="30354"/>
    <cellStyle name="Percent 4 2 3 6 2 2 4" xfId="14826"/>
    <cellStyle name="Percent 4 2 3 6 2 2 4 2" xfId="34155"/>
    <cellStyle name="Percent 4 2 3 6 2 2 5" xfId="18622"/>
    <cellStyle name="Percent 4 2 3 6 2 2 5 2" xfId="37903"/>
    <cellStyle name="Percent 4 2 3 6 2 2 6" xfId="22750"/>
    <cellStyle name="Percent 4 2 3 6 2 3" xfId="7149"/>
    <cellStyle name="Percent 4 2 3 6 2 3 2" xfId="26485"/>
    <cellStyle name="Percent 4 2 3 6 2 4" xfId="11024"/>
    <cellStyle name="Percent 4 2 3 6 2 4 2" xfId="30353"/>
    <cellStyle name="Percent 4 2 3 6 2 5" xfId="14825"/>
    <cellStyle name="Percent 4 2 3 6 2 5 2" xfId="34154"/>
    <cellStyle name="Percent 4 2 3 6 2 6" xfId="18621"/>
    <cellStyle name="Percent 4 2 3 6 2 6 2" xfId="37902"/>
    <cellStyle name="Percent 4 2 3 6 2 7" xfId="22749"/>
    <cellStyle name="Percent 4 2 3 6 3" xfId="3412"/>
    <cellStyle name="Percent 4 2 3 6 3 2" xfId="7151"/>
    <cellStyle name="Percent 4 2 3 6 3 2 2" xfId="26487"/>
    <cellStyle name="Percent 4 2 3 6 3 3" xfId="11026"/>
    <cellStyle name="Percent 4 2 3 6 3 3 2" xfId="30355"/>
    <cellStyle name="Percent 4 2 3 6 3 4" xfId="14827"/>
    <cellStyle name="Percent 4 2 3 6 3 4 2" xfId="34156"/>
    <cellStyle name="Percent 4 2 3 6 3 5" xfId="18623"/>
    <cellStyle name="Percent 4 2 3 6 3 5 2" xfId="37904"/>
    <cellStyle name="Percent 4 2 3 6 3 6" xfId="22751"/>
    <cellStyle name="Percent 4 2 3 6 4" xfId="7148"/>
    <cellStyle name="Percent 4 2 3 6 4 2" xfId="26484"/>
    <cellStyle name="Percent 4 2 3 6 5" xfId="11023"/>
    <cellStyle name="Percent 4 2 3 6 5 2" xfId="30352"/>
    <cellStyle name="Percent 4 2 3 6 6" xfId="14824"/>
    <cellStyle name="Percent 4 2 3 6 6 2" xfId="34153"/>
    <cellStyle name="Percent 4 2 3 6 7" xfId="18620"/>
    <cellStyle name="Percent 4 2 3 6 7 2" xfId="37901"/>
    <cellStyle name="Percent 4 2 3 6 8" xfId="22748"/>
    <cellStyle name="Percent 4 2 3 7" xfId="3413"/>
    <cellStyle name="Percent 4 2 3 7 2" xfId="3414"/>
    <cellStyle name="Percent 4 2 3 7 2 2" xfId="3415"/>
    <cellStyle name="Percent 4 2 3 7 2 2 2" xfId="7154"/>
    <cellStyle name="Percent 4 2 3 7 2 2 2 2" xfId="26490"/>
    <cellStyle name="Percent 4 2 3 7 2 2 3" xfId="11029"/>
    <cellStyle name="Percent 4 2 3 7 2 2 3 2" xfId="30358"/>
    <cellStyle name="Percent 4 2 3 7 2 2 4" xfId="14830"/>
    <cellStyle name="Percent 4 2 3 7 2 2 4 2" xfId="34159"/>
    <cellStyle name="Percent 4 2 3 7 2 2 5" xfId="18626"/>
    <cellStyle name="Percent 4 2 3 7 2 2 5 2" xfId="37907"/>
    <cellStyle name="Percent 4 2 3 7 2 2 6" xfId="22754"/>
    <cellStyle name="Percent 4 2 3 7 2 3" xfId="7153"/>
    <cellStyle name="Percent 4 2 3 7 2 3 2" xfId="26489"/>
    <cellStyle name="Percent 4 2 3 7 2 4" xfId="11028"/>
    <cellStyle name="Percent 4 2 3 7 2 4 2" xfId="30357"/>
    <cellStyle name="Percent 4 2 3 7 2 5" xfId="14829"/>
    <cellStyle name="Percent 4 2 3 7 2 5 2" xfId="34158"/>
    <cellStyle name="Percent 4 2 3 7 2 6" xfId="18625"/>
    <cellStyle name="Percent 4 2 3 7 2 6 2" xfId="37906"/>
    <cellStyle name="Percent 4 2 3 7 2 7" xfId="22753"/>
    <cellStyle name="Percent 4 2 3 7 3" xfId="3416"/>
    <cellStyle name="Percent 4 2 3 7 3 2" xfId="7155"/>
    <cellStyle name="Percent 4 2 3 7 3 2 2" xfId="26491"/>
    <cellStyle name="Percent 4 2 3 7 3 3" xfId="11030"/>
    <cellStyle name="Percent 4 2 3 7 3 3 2" xfId="30359"/>
    <cellStyle name="Percent 4 2 3 7 3 4" xfId="14831"/>
    <cellStyle name="Percent 4 2 3 7 3 4 2" xfId="34160"/>
    <cellStyle name="Percent 4 2 3 7 3 5" xfId="18627"/>
    <cellStyle name="Percent 4 2 3 7 3 5 2" xfId="37908"/>
    <cellStyle name="Percent 4 2 3 7 3 6" xfId="22755"/>
    <cellStyle name="Percent 4 2 3 7 4" xfId="7152"/>
    <cellStyle name="Percent 4 2 3 7 4 2" xfId="26488"/>
    <cellStyle name="Percent 4 2 3 7 5" xfId="11027"/>
    <cellStyle name="Percent 4 2 3 7 5 2" xfId="30356"/>
    <cellStyle name="Percent 4 2 3 7 6" xfId="14828"/>
    <cellStyle name="Percent 4 2 3 7 6 2" xfId="34157"/>
    <cellStyle name="Percent 4 2 3 7 7" xfId="18624"/>
    <cellStyle name="Percent 4 2 3 7 7 2" xfId="37905"/>
    <cellStyle name="Percent 4 2 3 7 8" xfId="22752"/>
    <cellStyle name="Percent 4 2 3 8" xfId="3417"/>
    <cellStyle name="Percent 4 2 3 8 2" xfId="3418"/>
    <cellStyle name="Percent 4 2 3 8 2 2" xfId="7157"/>
    <cellStyle name="Percent 4 2 3 8 2 2 2" xfId="26493"/>
    <cellStyle name="Percent 4 2 3 8 2 3" xfId="11032"/>
    <cellStyle name="Percent 4 2 3 8 2 3 2" xfId="30361"/>
    <cellStyle name="Percent 4 2 3 8 2 4" xfId="14833"/>
    <cellStyle name="Percent 4 2 3 8 2 4 2" xfId="34162"/>
    <cellStyle name="Percent 4 2 3 8 2 5" xfId="18629"/>
    <cellStyle name="Percent 4 2 3 8 2 5 2" xfId="37910"/>
    <cellStyle name="Percent 4 2 3 8 2 6" xfId="22757"/>
    <cellStyle name="Percent 4 2 3 8 3" xfId="7156"/>
    <cellStyle name="Percent 4 2 3 8 3 2" xfId="26492"/>
    <cellStyle name="Percent 4 2 3 8 4" xfId="11031"/>
    <cellStyle name="Percent 4 2 3 8 4 2" xfId="30360"/>
    <cellStyle name="Percent 4 2 3 8 5" xfId="14832"/>
    <cellStyle name="Percent 4 2 3 8 5 2" xfId="34161"/>
    <cellStyle name="Percent 4 2 3 8 6" xfId="18628"/>
    <cellStyle name="Percent 4 2 3 8 6 2" xfId="37909"/>
    <cellStyle name="Percent 4 2 3 8 7" xfId="22756"/>
    <cellStyle name="Percent 4 2 3 9" xfId="3419"/>
    <cellStyle name="Percent 4 2 3 9 2" xfId="7158"/>
    <cellStyle name="Percent 4 2 3 9 2 2" xfId="26494"/>
    <cellStyle name="Percent 4 2 3 9 3" xfId="11033"/>
    <cellStyle name="Percent 4 2 3 9 3 2" xfId="30362"/>
    <cellStyle name="Percent 4 2 3 9 4" xfId="14834"/>
    <cellStyle name="Percent 4 2 3 9 4 2" xfId="34163"/>
    <cellStyle name="Percent 4 2 3 9 5" xfId="18630"/>
    <cellStyle name="Percent 4 2 3 9 5 2" xfId="37911"/>
    <cellStyle name="Percent 4 2 3 9 6" xfId="22758"/>
    <cellStyle name="Percent 4 2 4" xfId="236"/>
    <cellStyle name="Percent 4 2 4 10" xfId="18631"/>
    <cellStyle name="Percent 4 2 4 10 2" xfId="37912"/>
    <cellStyle name="Percent 4 2 4 11" xfId="19605"/>
    <cellStyle name="Percent 4 2 4 2" xfId="485"/>
    <cellStyle name="Percent 4 2 4 2 2" xfId="3420"/>
    <cellStyle name="Percent 4 2 4 2 2 2" xfId="3421"/>
    <cellStyle name="Percent 4 2 4 2 2 2 2" xfId="7162"/>
    <cellStyle name="Percent 4 2 4 2 2 2 2 2" xfId="26498"/>
    <cellStyle name="Percent 4 2 4 2 2 2 3" xfId="11035"/>
    <cellStyle name="Percent 4 2 4 2 2 2 3 2" xfId="30364"/>
    <cellStyle name="Percent 4 2 4 2 2 2 4" xfId="14836"/>
    <cellStyle name="Percent 4 2 4 2 2 2 4 2" xfId="34165"/>
    <cellStyle name="Percent 4 2 4 2 2 2 5" xfId="18634"/>
    <cellStyle name="Percent 4 2 4 2 2 2 5 2" xfId="37915"/>
    <cellStyle name="Percent 4 2 4 2 2 2 6" xfId="22760"/>
    <cellStyle name="Percent 4 2 4 2 2 3" xfId="7161"/>
    <cellStyle name="Percent 4 2 4 2 2 3 2" xfId="26497"/>
    <cellStyle name="Percent 4 2 4 2 2 4" xfId="11034"/>
    <cellStyle name="Percent 4 2 4 2 2 4 2" xfId="30363"/>
    <cellStyle name="Percent 4 2 4 2 2 5" xfId="14835"/>
    <cellStyle name="Percent 4 2 4 2 2 5 2" xfId="34164"/>
    <cellStyle name="Percent 4 2 4 2 2 6" xfId="18633"/>
    <cellStyle name="Percent 4 2 4 2 2 6 2" xfId="37914"/>
    <cellStyle name="Percent 4 2 4 2 2 7" xfId="22759"/>
    <cellStyle name="Percent 4 2 4 2 3" xfId="3422"/>
    <cellStyle name="Percent 4 2 4 2 3 2" xfId="7163"/>
    <cellStyle name="Percent 4 2 4 2 3 2 2" xfId="26499"/>
    <cellStyle name="Percent 4 2 4 2 3 3" xfId="11036"/>
    <cellStyle name="Percent 4 2 4 2 3 3 2" xfId="30365"/>
    <cellStyle name="Percent 4 2 4 2 3 4" xfId="14837"/>
    <cellStyle name="Percent 4 2 4 2 3 4 2" xfId="34166"/>
    <cellStyle name="Percent 4 2 4 2 3 5" xfId="18635"/>
    <cellStyle name="Percent 4 2 4 2 3 5 2" xfId="37916"/>
    <cellStyle name="Percent 4 2 4 2 3 6" xfId="22761"/>
    <cellStyle name="Percent 4 2 4 2 4" xfId="7160"/>
    <cellStyle name="Percent 4 2 4 2 4 2" xfId="26496"/>
    <cellStyle name="Percent 4 2 4 2 5" xfId="8102"/>
    <cellStyle name="Percent 4 2 4 2 5 2" xfId="27431"/>
    <cellStyle name="Percent 4 2 4 2 6" xfId="11903"/>
    <cellStyle name="Percent 4 2 4 2 6 2" xfId="31232"/>
    <cellStyle name="Percent 4 2 4 2 7" xfId="18632"/>
    <cellStyle name="Percent 4 2 4 2 7 2" xfId="37913"/>
    <cellStyle name="Percent 4 2 4 2 8" xfId="19827"/>
    <cellStyle name="Percent 4 2 4 3" xfId="3423"/>
    <cellStyle name="Percent 4 2 4 3 2" xfId="3424"/>
    <cellStyle name="Percent 4 2 4 3 2 2" xfId="3425"/>
    <cellStyle name="Percent 4 2 4 3 2 2 2" xfId="7166"/>
    <cellStyle name="Percent 4 2 4 3 2 2 2 2" xfId="26502"/>
    <cellStyle name="Percent 4 2 4 3 2 2 3" xfId="11039"/>
    <cellStyle name="Percent 4 2 4 3 2 2 3 2" xfId="30368"/>
    <cellStyle name="Percent 4 2 4 3 2 2 4" xfId="14840"/>
    <cellStyle name="Percent 4 2 4 3 2 2 4 2" xfId="34169"/>
    <cellStyle name="Percent 4 2 4 3 2 2 5" xfId="18638"/>
    <cellStyle name="Percent 4 2 4 3 2 2 5 2" xfId="37919"/>
    <cellStyle name="Percent 4 2 4 3 2 2 6" xfId="22764"/>
    <cellStyle name="Percent 4 2 4 3 2 3" xfId="7165"/>
    <cellStyle name="Percent 4 2 4 3 2 3 2" xfId="26501"/>
    <cellStyle name="Percent 4 2 4 3 2 4" xfId="11038"/>
    <cellStyle name="Percent 4 2 4 3 2 4 2" xfId="30367"/>
    <cellStyle name="Percent 4 2 4 3 2 5" xfId="14839"/>
    <cellStyle name="Percent 4 2 4 3 2 5 2" xfId="34168"/>
    <cellStyle name="Percent 4 2 4 3 2 6" xfId="18637"/>
    <cellStyle name="Percent 4 2 4 3 2 6 2" xfId="37918"/>
    <cellStyle name="Percent 4 2 4 3 2 7" xfId="22763"/>
    <cellStyle name="Percent 4 2 4 3 3" xfId="3426"/>
    <cellStyle name="Percent 4 2 4 3 3 2" xfId="7167"/>
    <cellStyle name="Percent 4 2 4 3 3 2 2" xfId="26503"/>
    <cellStyle name="Percent 4 2 4 3 3 3" xfId="11040"/>
    <cellStyle name="Percent 4 2 4 3 3 3 2" xfId="30369"/>
    <cellStyle name="Percent 4 2 4 3 3 4" xfId="14841"/>
    <cellStyle name="Percent 4 2 4 3 3 4 2" xfId="34170"/>
    <cellStyle name="Percent 4 2 4 3 3 5" xfId="18639"/>
    <cellStyle name="Percent 4 2 4 3 3 5 2" xfId="37920"/>
    <cellStyle name="Percent 4 2 4 3 3 6" xfId="22765"/>
    <cellStyle name="Percent 4 2 4 3 4" xfId="7164"/>
    <cellStyle name="Percent 4 2 4 3 4 2" xfId="26500"/>
    <cellStyle name="Percent 4 2 4 3 5" xfId="11037"/>
    <cellStyle name="Percent 4 2 4 3 5 2" xfId="30366"/>
    <cellStyle name="Percent 4 2 4 3 6" xfId="14838"/>
    <cellStyle name="Percent 4 2 4 3 6 2" xfId="34167"/>
    <cellStyle name="Percent 4 2 4 3 7" xfId="18636"/>
    <cellStyle name="Percent 4 2 4 3 7 2" xfId="37917"/>
    <cellStyle name="Percent 4 2 4 3 8" xfId="22762"/>
    <cellStyle name="Percent 4 2 4 4" xfId="3427"/>
    <cellStyle name="Percent 4 2 4 4 2" xfId="3428"/>
    <cellStyle name="Percent 4 2 4 4 2 2" xfId="3429"/>
    <cellStyle name="Percent 4 2 4 4 2 2 2" xfId="7170"/>
    <cellStyle name="Percent 4 2 4 4 2 2 2 2" xfId="26506"/>
    <cellStyle name="Percent 4 2 4 4 2 2 3" xfId="11043"/>
    <cellStyle name="Percent 4 2 4 4 2 2 3 2" xfId="30372"/>
    <cellStyle name="Percent 4 2 4 4 2 2 4" xfId="14844"/>
    <cellStyle name="Percent 4 2 4 4 2 2 4 2" xfId="34173"/>
    <cellStyle name="Percent 4 2 4 4 2 2 5" xfId="18642"/>
    <cellStyle name="Percent 4 2 4 4 2 2 5 2" xfId="37923"/>
    <cellStyle name="Percent 4 2 4 4 2 2 6" xfId="22768"/>
    <cellStyle name="Percent 4 2 4 4 2 3" xfId="7169"/>
    <cellStyle name="Percent 4 2 4 4 2 3 2" xfId="26505"/>
    <cellStyle name="Percent 4 2 4 4 2 4" xfId="11042"/>
    <cellStyle name="Percent 4 2 4 4 2 4 2" xfId="30371"/>
    <cellStyle name="Percent 4 2 4 4 2 5" xfId="14843"/>
    <cellStyle name="Percent 4 2 4 4 2 5 2" xfId="34172"/>
    <cellStyle name="Percent 4 2 4 4 2 6" xfId="18641"/>
    <cellStyle name="Percent 4 2 4 4 2 6 2" xfId="37922"/>
    <cellStyle name="Percent 4 2 4 4 2 7" xfId="22767"/>
    <cellStyle name="Percent 4 2 4 4 3" xfId="3430"/>
    <cellStyle name="Percent 4 2 4 4 3 2" xfId="7171"/>
    <cellStyle name="Percent 4 2 4 4 3 2 2" xfId="26507"/>
    <cellStyle name="Percent 4 2 4 4 3 3" xfId="11044"/>
    <cellStyle name="Percent 4 2 4 4 3 3 2" xfId="30373"/>
    <cellStyle name="Percent 4 2 4 4 3 4" xfId="14845"/>
    <cellStyle name="Percent 4 2 4 4 3 4 2" xfId="34174"/>
    <cellStyle name="Percent 4 2 4 4 3 5" xfId="18643"/>
    <cellStyle name="Percent 4 2 4 4 3 5 2" xfId="37924"/>
    <cellStyle name="Percent 4 2 4 4 3 6" xfId="22769"/>
    <cellStyle name="Percent 4 2 4 4 4" xfId="7168"/>
    <cellStyle name="Percent 4 2 4 4 4 2" xfId="26504"/>
    <cellStyle name="Percent 4 2 4 4 5" xfId="11041"/>
    <cellStyle name="Percent 4 2 4 4 5 2" xfId="30370"/>
    <cellStyle name="Percent 4 2 4 4 6" xfId="14842"/>
    <cellStyle name="Percent 4 2 4 4 6 2" xfId="34171"/>
    <cellStyle name="Percent 4 2 4 4 7" xfId="18640"/>
    <cellStyle name="Percent 4 2 4 4 7 2" xfId="37921"/>
    <cellStyle name="Percent 4 2 4 4 8" xfId="22766"/>
    <cellStyle name="Percent 4 2 4 5" xfId="3431"/>
    <cellStyle name="Percent 4 2 4 5 2" xfId="3432"/>
    <cellStyle name="Percent 4 2 4 5 2 2" xfId="7173"/>
    <cellStyle name="Percent 4 2 4 5 2 2 2" xfId="26509"/>
    <cellStyle name="Percent 4 2 4 5 2 3" xfId="11046"/>
    <cellStyle name="Percent 4 2 4 5 2 3 2" xfId="30375"/>
    <cellStyle name="Percent 4 2 4 5 2 4" xfId="14847"/>
    <cellStyle name="Percent 4 2 4 5 2 4 2" xfId="34176"/>
    <cellStyle name="Percent 4 2 4 5 2 5" xfId="18645"/>
    <cellStyle name="Percent 4 2 4 5 2 5 2" xfId="37926"/>
    <cellStyle name="Percent 4 2 4 5 2 6" xfId="22771"/>
    <cellStyle name="Percent 4 2 4 5 3" xfId="7172"/>
    <cellStyle name="Percent 4 2 4 5 3 2" xfId="26508"/>
    <cellStyle name="Percent 4 2 4 5 4" xfId="11045"/>
    <cellStyle name="Percent 4 2 4 5 4 2" xfId="30374"/>
    <cellStyle name="Percent 4 2 4 5 5" xfId="14846"/>
    <cellStyle name="Percent 4 2 4 5 5 2" xfId="34175"/>
    <cellStyle name="Percent 4 2 4 5 6" xfId="18644"/>
    <cellStyle name="Percent 4 2 4 5 6 2" xfId="37925"/>
    <cellStyle name="Percent 4 2 4 5 7" xfId="22770"/>
    <cellStyle name="Percent 4 2 4 6" xfId="3433"/>
    <cellStyle name="Percent 4 2 4 6 2" xfId="7174"/>
    <cellStyle name="Percent 4 2 4 6 2 2" xfId="26510"/>
    <cellStyle name="Percent 4 2 4 6 3" xfId="11047"/>
    <cellStyle name="Percent 4 2 4 6 3 2" xfId="30376"/>
    <cellStyle name="Percent 4 2 4 6 4" xfId="14848"/>
    <cellStyle name="Percent 4 2 4 6 4 2" xfId="34177"/>
    <cellStyle name="Percent 4 2 4 6 5" xfId="18646"/>
    <cellStyle name="Percent 4 2 4 6 5 2" xfId="37927"/>
    <cellStyle name="Percent 4 2 4 6 6" xfId="22772"/>
    <cellStyle name="Percent 4 2 4 7" xfId="7159"/>
    <cellStyle name="Percent 4 2 4 7 2" xfId="26495"/>
    <cellStyle name="Percent 4 2 4 8" xfId="7880"/>
    <cellStyle name="Percent 4 2 4 8 2" xfId="27209"/>
    <cellStyle name="Percent 4 2 4 9" xfId="11681"/>
    <cellStyle name="Percent 4 2 4 9 2" xfId="31010"/>
    <cellStyle name="Percent 4 2 5" xfId="162"/>
    <cellStyle name="Percent 4 2 5 10" xfId="18647"/>
    <cellStyle name="Percent 4 2 5 10 2" xfId="37928"/>
    <cellStyle name="Percent 4 2 5 11" xfId="19532"/>
    <cellStyle name="Percent 4 2 5 2" xfId="412"/>
    <cellStyle name="Percent 4 2 5 2 2" xfId="3434"/>
    <cellStyle name="Percent 4 2 5 2 2 2" xfId="3435"/>
    <cellStyle name="Percent 4 2 5 2 2 2 2" xfId="7178"/>
    <cellStyle name="Percent 4 2 5 2 2 2 2 2" xfId="26514"/>
    <cellStyle name="Percent 4 2 5 2 2 2 3" xfId="11049"/>
    <cellStyle name="Percent 4 2 5 2 2 2 3 2" xfId="30378"/>
    <cellStyle name="Percent 4 2 5 2 2 2 4" xfId="14850"/>
    <cellStyle name="Percent 4 2 5 2 2 2 4 2" xfId="34179"/>
    <cellStyle name="Percent 4 2 5 2 2 2 5" xfId="18650"/>
    <cellStyle name="Percent 4 2 5 2 2 2 5 2" xfId="37931"/>
    <cellStyle name="Percent 4 2 5 2 2 2 6" xfId="22774"/>
    <cellStyle name="Percent 4 2 5 2 2 3" xfId="7177"/>
    <cellStyle name="Percent 4 2 5 2 2 3 2" xfId="26513"/>
    <cellStyle name="Percent 4 2 5 2 2 4" xfId="11048"/>
    <cellStyle name="Percent 4 2 5 2 2 4 2" xfId="30377"/>
    <cellStyle name="Percent 4 2 5 2 2 5" xfId="14849"/>
    <cellStyle name="Percent 4 2 5 2 2 5 2" xfId="34178"/>
    <cellStyle name="Percent 4 2 5 2 2 6" xfId="18649"/>
    <cellStyle name="Percent 4 2 5 2 2 6 2" xfId="37930"/>
    <cellStyle name="Percent 4 2 5 2 2 7" xfId="22773"/>
    <cellStyle name="Percent 4 2 5 2 3" xfId="3436"/>
    <cellStyle name="Percent 4 2 5 2 3 2" xfId="7179"/>
    <cellStyle name="Percent 4 2 5 2 3 2 2" xfId="26515"/>
    <cellStyle name="Percent 4 2 5 2 3 3" xfId="11050"/>
    <cellStyle name="Percent 4 2 5 2 3 3 2" xfId="30379"/>
    <cellStyle name="Percent 4 2 5 2 3 4" xfId="14851"/>
    <cellStyle name="Percent 4 2 5 2 3 4 2" xfId="34180"/>
    <cellStyle name="Percent 4 2 5 2 3 5" xfId="18651"/>
    <cellStyle name="Percent 4 2 5 2 3 5 2" xfId="37932"/>
    <cellStyle name="Percent 4 2 5 2 3 6" xfId="22775"/>
    <cellStyle name="Percent 4 2 5 2 4" xfId="7176"/>
    <cellStyle name="Percent 4 2 5 2 4 2" xfId="26512"/>
    <cellStyle name="Percent 4 2 5 2 5" xfId="8029"/>
    <cellStyle name="Percent 4 2 5 2 5 2" xfId="27358"/>
    <cellStyle name="Percent 4 2 5 2 6" xfId="11830"/>
    <cellStyle name="Percent 4 2 5 2 6 2" xfId="31159"/>
    <cellStyle name="Percent 4 2 5 2 7" xfId="18648"/>
    <cellStyle name="Percent 4 2 5 2 7 2" xfId="37929"/>
    <cellStyle name="Percent 4 2 5 2 8" xfId="19754"/>
    <cellStyle name="Percent 4 2 5 3" xfId="3437"/>
    <cellStyle name="Percent 4 2 5 3 2" xfId="3438"/>
    <cellStyle name="Percent 4 2 5 3 2 2" xfId="3439"/>
    <cellStyle name="Percent 4 2 5 3 2 2 2" xfId="7182"/>
    <cellStyle name="Percent 4 2 5 3 2 2 2 2" xfId="26518"/>
    <cellStyle name="Percent 4 2 5 3 2 2 3" xfId="11053"/>
    <cellStyle name="Percent 4 2 5 3 2 2 3 2" xfId="30382"/>
    <cellStyle name="Percent 4 2 5 3 2 2 4" xfId="14854"/>
    <cellStyle name="Percent 4 2 5 3 2 2 4 2" xfId="34183"/>
    <cellStyle name="Percent 4 2 5 3 2 2 5" xfId="18654"/>
    <cellStyle name="Percent 4 2 5 3 2 2 5 2" xfId="37935"/>
    <cellStyle name="Percent 4 2 5 3 2 2 6" xfId="22778"/>
    <cellStyle name="Percent 4 2 5 3 2 3" xfId="7181"/>
    <cellStyle name="Percent 4 2 5 3 2 3 2" xfId="26517"/>
    <cellStyle name="Percent 4 2 5 3 2 4" xfId="11052"/>
    <cellStyle name="Percent 4 2 5 3 2 4 2" xfId="30381"/>
    <cellStyle name="Percent 4 2 5 3 2 5" xfId="14853"/>
    <cellStyle name="Percent 4 2 5 3 2 5 2" xfId="34182"/>
    <cellStyle name="Percent 4 2 5 3 2 6" xfId="18653"/>
    <cellStyle name="Percent 4 2 5 3 2 6 2" xfId="37934"/>
    <cellStyle name="Percent 4 2 5 3 2 7" xfId="22777"/>
    <cellStyle name="Percent 4 2 5 3 3" xfId="3440"/>
    <cellStyle name="Percent 4 2 5 3 3 2" xfId="7183"/>
    <cellStyle name="Percent 4 2 5 3 3 2 2" xfId="26519"/>
    <cellStyle name="Percent 4 2 5 3 3 3" xfId="11054"/>
    <cellStyle name="Percent 4 2 5 3 3 3 2" xfId="30383"/>
    <cellStyle name="Percent 4 2 5 3 3 4" xfId="14855"/>
    <cellStyle name="Percent 4 2 5 3 3 4 2" xfId="34184"/>
    <cellStyle name="Percent 4 2 5 3 3 5" xfId="18655"/>
    <cellStyle name="Percent 4 2 5 3 3 5 2" xfId="37936"/>
    <cellStyle name="Percent 4 2 5 3 3 6" xfId="22779"/>
    <cellStyle name="Percent 4 2 5 3 4" xfId="7180"/>
    <cellStyle name="Percent 4 2 5 3 4 2" xfId="26516"/>
    <cellStyle name="Percent 4 2 5 3 5" xfId="11051"/>
    <cellStyle name="Percent 4 2 5 3 5 2" xfId="30380"/>
    <cellStyle name="Percent 4 2 5 3 6" xfId="14852"/>
    <cellStyle name="Percent 4 2 5 3 6 2" xfId="34181"/>
    <cellStyle name="Percent 4 2 5 3 7" xfId="18652"/>
    <cellStyle name="Percent 4 2 5 3 7 2" xfId="37933"/>
    <cellStyle name="Percent 4 2 5 3 8" xfId="22776"/>
    <cellStyle name="Percent 4 2 5 4" xfId="3441"/>
    <cellStyle name="Percent 4 2 5 4 2" xfId="3442"/>
    <cellStyle name="Percent 4 2 5 4 2 2" xfId="3443"/>
    <cellStyle name="Percent 4 2 5 4 2 2 2" xfId="7186"/>
    <cellStyle name="Percent 4 2 5 4 2 2 2 2" xfId="26522"/>
    <cellStyle name="Percent 4 2 5 4 2 2 3" xfId="11057"/>
    <cellStyle name="Percent 4 2 5 4 2 2 3 2" xfId="30386"/>
    <cellStyle name="Percent 4 2 5 4 2 2 4" xfId="14858"/>
    <cellStyle name="Percent 4 2 5 4 2 2 4 2" xfId="34187"/>
    <cellStyle name="Percent 4 2 5 4 2 2 5" xfId="18658"/>
    <cellStyle name="Percent 4 2 5 4 2 2 5 2" xfId="37939"/>
    <cellStyle name="Percent 4 2 5 4 2 2 6" xfId="22782"/>
    <cellStyle name="Percent 4 2 5 4 2 3" xfId="7185"/>
    <cellStyle name="Percent 4 2 5 4 2 3 2" xfId="26521"/>
    <cellStyle name="Percent 4 2 5 4 2 4" xfId="11056"/>
    <cellStyle name="Percent 4 2 5 4 2 4 2" xfId="30385"/>
    <cellStyle name="Percent 4 2 5 4 2 5" xfId="14857"/>
    <cellStyle name="Percent 4 2 5 4 2 5 2" xfId="34186"/>
    <cellStyle name="Percent 4 2 5 4 2 6" xfId="18657"/>
    <cellStyle name="Percent 4 2 5 4 2 6 2" xfId="37938"/>
    <cellStyle name="Percent 4 2 5 4 2 7" xfId="22781"/>
    <cellStyle name="Percent 4 2 5 4 3" xfId="3444"/>
    <cellStyle name="Percent 4 2 5 4 3 2" xfId="7187"/>
    <cellStyle name="Percent 4 2 5 4 3 2 2" xfId="26523"/>
    <cellStyle name="Percent 4 2 5 4 3 3" xfId="11058"/>
    <cellStyle name="Percent 4 2 5 4 3 3 2" xfId="30387"/>
    <cellStyle name="Percent 4 2 5 4 3 4" xfId="14859"/>
    <cellStyle name="Percent 4 2 5 4 3 4 2" xfId="34188"/>
    <cellStyle name="Percent 4 2 5 4 3 5" xfId="18659"/>
    <cellStyle name="Percent 4 2 5 4 3 5 2" xfId="37940"/>
    <cellStyle name="Percent 4 2 5 4 3 6" xfId="22783"/>
    <cellStyle name="Percent 4 2 5 4 4" xfId="7184"/>
    <cellStyle name="Percent 4 2 5 4 4 2" xfId="26520"/>
    <cellStyle name="Percent 4 2 5 4 5" xfId="11055"/>
    <cellStyle name="Percent 4 2 5 4 5 2" xfId="30384"/>
    <cellStyle name="Percent 4 2 5 4 6" xfId="14856"/>
    <cellStyle name="Percent 4 2 5 4 6 2" xfId="34185"/>
    <cellStyle name="Percent 4 2 5 4 7" xfId="18656"/>
    <cellStyle name="Percent 4 2 5 4 7 2" xfId="37937"/>
    <cellStyle name="Percent 4 2 5 4 8" xfId="22780"/>
    <cellStyle name="Percent 4 2 5 5" xfId="3445"/>
    <cellStyle name="Percent 4 2 5 5 2" xfId="3446"/>
    <cellStyle name="Percent 4 2 5 5 2 2" xfId="7189"/>
    <cellStyle name="Percent 4 2 5 5 2 2 2" xfId="26525"/>
    <cellStyle name="Percent 4 2 5 5 2 3" xfId="11060"/>
    <cellStyle name="Percent 4 2 5 5 2 3 2" xfId="30389"/>
    <cellStyle name="Percent 4 2 5 5 2 4" xfId="14861"/>
    <cellStyle name="Percent 4 2 5 5 2 4 2" xfId="34190"/>
    <cellStyle name="Percent 4 2 5 5 2 5" xfId="18661"/>
    <cellStyle name="Percent 4 2 5 5 2 5 2" xfId="37942"/>
    <cellStyle name="Percent 4 2 5 5 2 6" xfId="22785"/>
    <cellStyle name="Percent 4 2 5 5 3" xfId="7188"/>
    <cellStyle name="Percent 4 2 5 5 3 2" xfId="26524"/>
    <cellStyle name="Percent 4 2 5 5 4" xfId="11059"/>
    <cellStyle name="Percent 4 2 5 5 4 2" xfId="30388"/>
    <cellStyle name="Percent 4 2 5 5 5" xfId="14860"/>
    <cellStyle name="Percent 4 2 5 5 5 2" xfId="34189"/>
    <cellStyle name="Percent 4 2 5 5 6" xfId="18660"/>
    <cellStyle name="Percent 4 2 5 5 6 2" xfId="37941"/>
    <cellStyle name="Percent 4 2 5 5 7" xfId="22784"/>
    <cellStyle name="Percent 4 2 5 6" xfId="3447"/>
    <cellStyle name="Percent 4 2 5 6 2" xfId="7190"/>
    <cellStyle name="Percent 4 2 5 6 2 2" xfId="26526"/>
    <cellStyle name="Percent 4 2 5 6 3" xfId="11061"/>
    <cellStyle name="Percent 4 2 5 6 3 2" xfId="30390"/>
    <cellStyle name="Percent 4 2 5 6 4" xfId="14862"/>
    <cellStyle name="Percent 4 2 5 6 4 2" xfId="34191"/>
    <cellStyle name="Percent 4 2 5 6 5" xfId="18662"/>
    <cellStyle name="Percent 4 2 5 6 5 2" xfId="37943"/>
    <cellStyle name="Percent 4 2 5 6 6" xfId="22786"/>
    <cellStyle name="Percent 4 2 5 7" xfId="7175"/>
    <cellStyle name="Percent 4 2 5 7 2" xfId="26511"/>
    <cellStyle name="Percent 4 2 5 8" xfId="7807"/>
    <cellStyle name="Percent 4 2 5 8 2" xfId="27136"/>
    <cellStyle name="Percent 4 2 5 9" xfId="11608"/>
    <cellStyle name="Percent 4 2 5 9 2" xfId="30937"/>
    <cellStyle name="Percent 4 2 6" xfId="339"/>
    <cellStyle name="Percent 4 2 6 2" xfId="3448"/>
    <cellStyle name="Percent 4 2 6 2 2" xfId="3449"/>
    <cellStyle name="Percent 4 2 6 2 2 2" xfId="7193"/>
    <cellStyle name="Percent 4 2 6 2 2 2 2" xfId="26529"/>
    <cellStyle name="Percent 4 2 6 2 2 3" xfId="11063"/>
    <cellStyle name="Percent 4 2 6 2 2 3 2" xfId="30392"/>
    <cellStyle name="Percent 4 2 6 2 2 4" xfId="14864"/>
    <cellStyle name="Percent 4 2 6 2 2 4 2" xfId="34193"/>
    <cellStyle name="Percent 4 2 6 2 2 5" xfId="18665"/>
    <cellStyle name="Percent 4 2 6 2 2 5 2" xfId="37946"/>
    <cellStyle name="Percent 4 2 6 2 2 6" xfId="22788"/>
    <cellStyle name="Percent 4 2 6 2 3" xfId="7192"/>
    <cellStyle name="Percent 4 2 6 2 3 2" xfId="26528"/>
    <cellStyle name="Percent 4 2 6 2 4" xfId="11062"/>
    <cellStyle name="Percent 4 2 6 2 4 2" xfId="30391"/>
    <cellStyle name="Percent 4 2 6 2 5" xfId="14863"/>
    <cellStyle name="Percent 4 2 6 2 5 2" xfId="34192"/>
    <cellStyle name="Percent 4 2 6 2 6" xfId="18664"/>
    <cellStyle name="Percent 4 2 6 2 6 2" xfId="37945"/>
    <cellStyle name="Percent 4 2 6 2 7" xfId="22787"/>
    <cellStyle name="Percent 4 2 6 3" xfId="3450"/>
    <cellStyle name="Percent 4 2 6 3 2" xfId="7194"/>
    <cellStyle name="Percent 4 2 6 3 2 2" xfId="26530"/>
    <cellStyle name="Percent 4 2 6 3 3" xfId="11064"/>
    <cellStyle name="Percent 4 2 6 3 3 2" xfId="30393"/>
    <cellStyle name="Percent 4 2 6 3 4" xfId="14865"/>
    <cellStyle name="Percent 4 2 6 3 4 2" xfId="34194"/>
    <cellStyle name="Percent 4 2 6 3 5" xfId="18666"/>
    <cellStyle name="Percent 4 2 6 3 5 2" xfId="37947"/>
    <cellStyle name="Percent 4 2 6 3 6" xfId="22789"/>
    <cellStyle name="Percent 4 2 6 4" xfId="7191"/>
    <cellStyle name="Percent 4 2 6 4 2" xfId="26527"/>
    <cellStyle name="Percent 4 2 6 5" xfId="7956"/>
    <cellStyle name="Percent 4 2 6 5 2" xfId="27285"/>
    <cellStyle name="Percent 4 2 6 6" xfId="11757"/>
    <cellStyle name="Percent 4 2 6 6 2" xfId="31086"/>
    <cellStyle name="Percent 4 2 6 7" xfId="18663"/>
    <cellStyle name="Percent 4 2 6 7 2" xfId="37944"/>
    <cellStyle name="Percent 4 2 6 8" xfId="19681"/>
    <cellStyle name="Percent 4 2 7" xfId="3451"/>
    <cellStyle name="Percent 4 2 7 2" xfId="3452"/>
    <cellStyle name="Percent 4 2 7 2 2" xfId="3453"/>
    <cellStyle name="Percent 4 2 7 2 2 2" xfId="7197"/>
    <cellStyle name="Percent 4 2 7 2 2 2 2" xfId="26533"/>
    <cellStyle name="Percent 4 2 7 2 2 3" xfId="11067"/>
    <cellStyle name="Percent 4 2 7 2 2 3 2" xfId="30396"/>
    <cellStyle name="Percent 4 2 7 2 2 4" xfId="14868"/>
    <cellStyle name="Percent 4 2 7 2 2 4 2" xfId="34197"/>
    <cellStyle name="Percent 4 2 7 2 2 5" xfId="18669"/>
    <cellStyle name="Percent 4 2 7 2 2 5 2" xfId="37950"/>
    <cellStyle name="Percent 4 2 7 2 2 6" xfId="22792"/>
    <cellStyle name="Percent 4 2 7 2 3" xfId="7196"/>
    <cellStyle name="Percent 4 2 7 2 3 2" xfId="26532"/>
    <cellStyle name="Percent 4 2 7 2 4" xfId="11066"/>
    <cellStyle name="Percent 4 2 7 2 4 2" xfId="30395"/>
    <cellStyle name="Percent 4 2 7 2 5" xfId="14867"/>
    <cellStyle name="Percent 4 2 7 2 5 2" xfId="34196"/>
    <cellStyle name="Percent 4 2 7 2 6" xfId="18668"/>
    <cellStyle name="Percent 4 2 7 2 6 2" xfId="37949"/>
    <cellStyle name="Percent 4 2 7 2 7" xfId="22791"/>
    <cellStyle name="Percent 4 2 7 3" xfId="3454"/>
    <cellStyle name="Percent 4 2 7 3 2" xfId="7198"/>
    <cellStyle name="Percent 4 2 7 3 2 2" xfId="26534"/>
    <cellStyle name="Percent 4 2 7 3 3" xfId="11068"/>
    <cellStyle name="Percent 4 2 7 3 3 2" xfId="30397"/>
    <cellStyle name="Percent 4 2 7 3 4" xfId="14869"/>
    <cellStyle name="Percent 4 2 7 3 4 2" xfId="34198"/>
    <cellStyle name="Percent 4 2 7 3 5" xfId="18670"/>
    <cellStyle name="Percent 4 2 7 3 5 2" xfId="37951"/>
    <cellStyle name="Percent 4 2 7 3 6" xfId="22793"/>
    <cellStyle name="Percent 4 2 7 4" xfId="7195"/>
    <cellStyle name="Percent 4 2 7 4 2" xfId="26531"/>
    <cellStyle name="Percent 4 2 7 5" xfId="11065"/>
    <cellStyle name="Percent 4 2 7 5 2" xfId="30394"/>
    <cellStyle name="Percent 4 2 7 6" xfId="14866"/>
    <cellStyle name="Percent 4 2 7 6 2" xfId="34195"/>
    <cellStyle name="Percent 4 2 7 7" xfId="18667"/>
    <cellStyle name="Percent 4 2 7 7 2" xfId="37948"/>
    <cellStyle name="Percent 4 2 7 8" xfId="22790"/>
    <cellStyle name="Percent 4 2 8" xfId="3455"/>
    <cellStyle name="Percent 4 2 8 2" xfId="3456"/>
    <cellStyle name="Percent 4 2 8 2 2" xfId="3457"/>
    <cellStyle name="Percent 4 2 8 2 2 2" xfId="7201"/>
    <cellStyle name="Percent 4 2 8 2 2 2 2" xfId="26537"/>
    <cellStyle name="Percent 4 2 8 2 2 3" xfId="11071"/>
    <cellStyle name="Percent 4 2 8 2 2 3 2" xfId="30400"/>
    <cellStyle name="Percent 4 2 8 2 2 4" xfId="14872"/>
    <cellStyle name="Percent 4 2 8 2 2 4 2" xfId="34201"/>
    <cellStyle name="Percent 4 2 8 2 2 5" xfId="18673"/>
    <cellStyle name="Percent 4 2 8 2 2 5 2" xfId="37954"/>
    <cellStyle name="Percent 4 2 8 2 2 6" xfId="22796"/>
    <cellStyle name="Percent 4 2 8 2 3" xfId="7200"/>
    <cellStyle name="Percent 4 2 8 2 3 2" xfId="26536"/>
    <cellStyle name="Percent 4 2 8 2 4" xfId="11070"/>
    <cellStyle name="Percent 4 2 8 2 4 2" xfId="30399"/>
    <cellStyle name="Percent 4 2 8 2 5" xfId="14871"/>
    <cellStyle name="Percent 4 2 8 2 5 2" xfId="34200"/>
    <cellStyle name="Percent 4 2 8 2 6" xfId="18672"/>
    <cellStyle name="Percent 4 2 8 2 6 2" xfId="37953"/>
    <cellStyle name="Percent 4 2 8 2 7" xfId="22795"/>
    <cellStyle name="Percent 4 2 8 3" xfId="3458"/>
    <cellStyle name="Percent 4 2 8 3 2" xfId="7202"/>
    <cellStyle name="Percent 4 2 8 3 2 2" xfId="26538"/>
    <cellStyle name="Percent 4 2 8 3 3" xfId="11072"/>
    <cellStyle name="Percent 4 2 8 3 3 2" xfId="30401"/>
    <cellStyle name="Percent 4 2 8 3 4" xfId="14873"/>
    <cellStyle name="Percent 4 2 8 3 4 2" xfId="34202"/>
    <cellStyle name="Percent 4 2 8 3 5" xfId="18674"/>
    <cellStyle name="Percent 4 2 8 3 5 2" xfId="37955"/>
    <cellStyle name="Percent 4 2 8 3 6" xfId="22797"/>
    <cellStyle name="Percent 4 2 8 4" xfId="7199"/>
    <cellStyle name="Percent 4 2 8 4 2" xfId="26535"/>
    <cellStyle name="Percent 4 2 8 5" xfId="11069"/>
    <cellStyle name="Percent 4 2 8 5 2" xfId="30398"/>
    <cellStyle name="Percent 4 2 8 6" xfId="14870"/>
    <cellStyle name="Percent 4 2 8 6 2" xfId="34199"/>
    <cellStyle name="Percent 4 2 8 7" xfId="18671"/>
    <cellStyle name="Percent 4 2 8 7 2" xfId="37952"/>
    <cellStyle name="Percent 4 2 8 8" xfId="22794"/>
    <cellStyle name="Percent 4 2 9" xfId="3459"/>
    <cellStyle name="Percent 4 2 9 2" xfId="3460"/>
    <cellStyle name="Percent 4 2 9 2 2" xfId="3461"/>
    <cellStyle name="Percent 4 2 9 2 2 2" xfId="7205"/>
    <cellStyle name="Percent 4 2 9 2 2 2 2" xfId="26541"/>
    <cellStyle name="Percent 4 2 9 2 2 3" xfId="11075"/>
    <cellStyle name="Percent 4 2 9 2 2 3 2" xfId="30404"/>
    <cellStyle name="Percent 4 2 9 2 2 4" xfId="14876"/>
    <cellStyle name="Percent 4 2 9 2 2 4 2" xfId="34205"/>
    <cellStyle name="Percent 4 2 9 2 2 5" xfId="18677"/>
    <cellStyle name="Percent 4 2 9 2 2 5 2" xfId="37958"/>
    <cellStyle name="Percent 4 2 9 2 2 6" xfId="22800"/>
    <cellStyle name="Percent 4 2 9 2 3" xfId="7204"/>
    <cellStyle name="Percent 4 2 9 2 3 2" xfId="26540"/>
    <cellStyle name="Percent 4 2 9 2 4" xfId="11074"/>
    <cellStyle name="Percent 4 2 9 2 4 2" xfId="30403"/>
    <cellStyle name="Percent 4 2 9 2 5" xfId="14875"/>
    <cellStyle name="Percent 4 2 9 2 5 2" xfId="34204"/>
    <cellStyle name="Percent 4 2 9 2 6" xfId="18676"/>
    <cellStyle name="Percent 4 2 9 2 6 2" xfId="37957"/>
    <cellStyle name="Percent 4 2 9 2 7" xfId="22799"/>
    <cellStyle name="Percent 4 2 9 3" xfId="3462"/>
    <cellStyle name="Percent 4 2 9 3 2" xfId="7206"/>
    <cellStyle name="Percent 4 2 9 3 2 2" xfId="26542"/>
    <cellStyle name="Percent 4 2 9 3 3" xfId="11076"/>
    <cellStyle name="Percent 4 2 9 3 3 2" xfId="30405"/>
    <cellStyle name="Percent 4 2 9 3 4" xfId="14877"/>
    <cellStyle name="Percent 4 2 9 3 4 2" xfId="34206"/>
    <cellStyle name="Percent 4 2 9 3 5" xfId="18678"/>
    <cellStyle name="Percent 4 2 9 3 5 2" xfId="37959"/>
    <cellStyle name="Percent 4 2 9 3 6" xfId="22801"/>
    <cellStyle name="Percent 4 2 9 4" xfId="7203"/>
    <cellStyle name="Percent 4 2 9 4 2" xfId="26539"/>
    <cellStyle name="Percent 4 2 9 5" xfId="11073"/>
    <cellStyle name="Percent 4 2 9 5 2" xfId="30402"/>
    <cellStyle name="Percent 4 2 9 6" xfId="14874"/>
    <cellStyle name="Percent 4 2 9 6 2" xfId="34203"/>
    <cellStyle name="Percent 4 2 9 7" xfId="18675"/>
    <cellStyle name="Percent 4 2 9 7 2" xfId="37956"/>
    <cellStyle name="Percent 4 2 9 8" xfId="22798"/>
    <cellStyle name="Percent 4 3" xfId="63"/>
    <cellStyle name="Percent 4 3 10" xfId="3463"/>
    <cellStyle name="Percent 4 3 10 2" xfId="3464"/>
    <cellStyle name="Percent 4 3 10 2 2" xfId="7209"/>
    <cellStyle name="Percent 4 3 10 2 2 2" xfId="26545"/>
    <cellStyle name="Percent 4 3 10 2 3" xfId="11078"/>
    <cellStyle name="Percent 4 3 10 2 3 2" xfId="30407"/>
    <cellStyle name="Percent 4 3 10 2 4" xfId="14879"/>
    <cellStyle name="Percent 4 3 10 2 4 2" xfId="34208"/>
    <cellStyle name="Percent 4 3 10 2 5" xfId="18681"/>
    <cellStyle name="Percent 4 3 10 2 5 2" xfId="37962"/>
    <cellStyle name="Percent 4 3 10 2 6" xfId="22803"/>
    <cellStyle name="Percent 4 3 10 3" xfId="7208"/>
    <cellStyle name="Percent 4 3 10 3 2" xfId="26544"/>
    <cellStyle name="Percent 4 3 10 4" xfId="11077"/>
    <cellStyle name="Percent 4 3 10 4 2" xfId="30406"/>
    <cellStyle name="Percent 4 3 10 5" xfId="14878"/>
    <cellStyle name="Percent 4 3 10 5 2" xfId="34207"/>
    <cellStyle name="Percent 4 3 10 6" xfId="18680"/>
    <cellStyle name="Percent 4 3 10 6 2" xfId="37961"/>
    <cellStyle name="Percent 4 3 10 7" xfId="22802"/>
    <cellStyle name="Percent 4 3 11" xfId="3465"/>
    <cellStyle name="Percent 4 3 11 2" xfId="7210"/>
    <cellStyle name="Percent 4 3 11 2 2" xfId="26546"/>
    <cellStyle name="Percent 4 3 11 3" xfId="11079"/>
    <cellStyle name="Percent 4 3 11 3 2" xfId="30408"/>
    <cellStyle name="Percent 4 3 11 4" xfId="14880"/>
    <cellStyle name="Percent 4 3 11 4 2" xfId="34209"/>
    <cellStyle name="Percent 4 3 11 5" xfId="18682"/>
    <cellStyle name="Percent 4 3 11 5 2" xfId="37963"/>
    <cellStyle name="Percent 4 3 11 6" xfId="22804"/>
    <cellStyle name="Percent 4 3 12" xfId="7207"/>
    <cellStyle name="Percent 4 3 12 2" xfId="26543"/>
    <cellStyle name="Percent 4 3 13" xfId="7730"/>
    <cellStyle name="Percent 4 3 13 2" xfId="27059"/>
    <cellStyle name="Percent 4 3 14" xfId="11531"/>
    <cellStyle name="Percent 4 3 14 2" xfId="30860"/>
    <cellStyle name="Percent 4 3 15" xfId="18679"/>
    <cellStyle name="Percent 4 3 15 2" xfId="37960"/>
    <cellStyle name="Percent 4 3 16" xfId="19455"/>
    <cellStyle name="Percent 4 3 2" xfId="89"/>
    <cellStyle name="Percent 4 3 2 10" xfId="3466"/>
    <cellStyle name="Percent 4 3 2 10 2" xfId="7212"/>
    <cellStyle name="Percent 4 3 2 10 2 2" xfId="26548"/>
    <cellStyle name="Percent 4 3 2 10 3" xfId="11080"/>
    <cellStyle name="Percent 4 3 2 10 3 2" xfId="30409"/>
    <cellStyle name="Percent 4 3 2 10 4" xfId="14881"/>
    <cellStyle name="Percent 4 3 2 10 4 2" xfId="34210"/>
    <cellStyle name="Percent 4 3 2 10 5" xfId="18684"/>
    <cellStyle name="Percent 4 3 2 10 5 2" xfId="37965"/>
    <cellStyle name="Percent 4 3 2 10 6" xfId="22805"/>
    <cellStyle name="Percent 4 3 2 11" xfId="7211"/>
    <cellStyle name="Percent 4 3 2 11 2" xfId="26547"/>
    <cellStyle name="Percent 4 3 2 12" xfId="7746"/>
    <cellStyle name="Percent 4 3 2 12 2" xfId="27075"/>
    <cellStyle name="Percent 4 3 2 13" xfId="11547"/>
    <cellStyle name="Percent 4 3 2 13 2" xfId="30876"/>
    <cellStyle name="Percent 4 3 2 14" xfId="18683"/>
    <cellStyle name="Percent 4 3 2 14 2" xfId="37964"/>
    <cellStyle name="Percent 4 3 2 15" xfId="19471"/>
    <cellStyle name="Percent 4 3 2 2" xfId="137"/>
    <cellStyle name="Percent 4 3 2 2 10" xfId="7213"/>
    <cellStyle name="Percent 4 3 2 2 10 2" xfId="26549"/>
    <cellStyle name="Percent 4 3 2 2 11" xfId="7783"/>
    <cellStyle name="Percent 4 3 2 2 11 2" xfId="27112"/>
    <cellStyle name="Percent 4 3 2 2 12" xfId="11584"/>
    <cellStyle name="Percent 4 3 2 2 12 2" xfId="30913"/>
    <cellStyle name="Percent 4 3 2 2 13" xfId="18685"/>
    <cellStyle name="Percent 4 3 2 2 13 2" xfId="37966"/>
    <cellStyle name="Percent 4 3 2 2 14" xfId="19508"/>
    <cellStyle name="Percent 4 3 2 2 2" xfId="286"/>
    <cellStyle name="Percent 4 3 2 2 2 10" xfId="18686"/>
    <cellStyle name="Percent 4 3 2 2 2 10 2" xfId="37967"/>
    <cellStyle name="Percent 4 3 2 2 2 11" xfId="19654"/>
    <cellStyle name="Percent 4 3 2 2 2 2" xfId="534"/>
    <cellStyle name="Percent 4 3 2 2 2 2 2" xfId="3467"/>
    <cellStyle name="Percent 4 3 2 2 2 2 2 2" xfId="3468"/>
    <cellStyle name="Percent 4 3 2 2 2 2 2 2 2" xfId="7217"/>
    <cellStyle name="Percent 4 3 2 2 2 2 2 2 2 2" xfId="26553"/>
    <cellStyle name="Percent 4 3 2 2 2 2 2 2 3" xfId="11082"/>
    <cellStyle name="Percent 4 3 2 2 2 2 2 2 3 2" xfId="30411"/>
    <cellStyle name="Percent 4 3 2 2 2 2 2 2 4" xfId="14883"/>
    <cellStyle name="Percent 4 3 2 2 2 2 2 2 4 2" xfId="34212"/>
    <cellStyle name="Percent 4 3 2 2 2 2 2 2 5" xfId="18689"/>
    <cellStyle name="Percent 4 3 2 2 2 2 2 2 5 2" xfId="37970"/>
    <cellStyle name="Percent 4 3 2 2 2 2 2 2 6" xfId="22807"/>
    <cellStyle name="Percent 4 3 2 2 2 2 2 3" xfId="7216"/>
    <cellStyle name="Percent 4 3 2 2 2 2 2 3 2" xfId="26552"/>
    <cellStyle name="Percent 4 3 2 2 2 2 2 4" xfId="11081"/>
    <cellStyle name="Percent 4 3 2 2 2 2 2 4 2" xfId="30410"/>
    <cellStyle name="Percent 4 3 2 2 2 2 2 5" xfId="14882"/>
    <cellStyle name="Percent 4 3 2 2 2 2 2 5 2" xfId="34211"/>
    <cellStyle name="Percent 4 3 2 2 2 2 2 6" xfId="18688"/>
    <cellStyle name="Percent 4 3 2 2 2 2 2 6 2" xfId="37969"/>
    <cellStyle name="Percent 4 3 2 2 2 2 2 7" xfId="22806"/>
    <cellStyle name="Percent 4 3 2 2 2 2 3" xfId="3469"/>
    <cellStyle name="Percent 4 3 2 2 2 2 3 2" xfId="7218"/>
    <cellStyle name="Percent 4 3 2 2 2 2 3 2 2" xfId="26554"/>
    <cellStyle name="Percent 4 3 2 2 2 2 3 3" xfId="11083"/>
    <cellStyle name="Percent 4 3 2 2 2 2 3 3 2" xfId="30412"/>
    <cellStyle name="Percent 4 3 2 2 2 2 3 4" xfId="14884"/>
    <cellStyle name="Percent 4 3 2 2 2 2 3 4 2" xfId="34213"/>
    <cellStyle name="Percent 4 3 2 2 2 2 3 5" xfId="18690"/>
    <cellStyle name="Percent 4 3 2 2 2 2 3 5 2" xfId="37971"/>
    <cellStyle name="Percent 4 3 2 2 2 2 3 6" xfId="22808"/>
    <cellStyle name="Percent 4 3 2 2 2 2 4" xfId="7215"/>
    <cellStyle name="Percent 4 3 2 2 2 2 4 2" xfId="26551"/>
    <cellStyle name="Percent 4 3 2 2 2 2 5" xfId="8151"/>
    <cellStyle name="Percent 4 3 2 2 2 2 5 2" xfId="27480"/>
    <cellStyle name="Percent 4 3 2 2 2 2 6" xfId="11952"/>
    <cellStyle name="Percent 4 3 2 2 2 2 6 2" xfId="31281"/>
    <cellStyle name="Percent 4 3 2 2 2 2 7" xfId="18687"/>
    <cellStyle name="Percent 4 3 2 2 2 2 7 2" xfId="37968"/>
    <cellStyle name="Percent 4 3 2 2 2 2 8" xfId="19876"/>
    <cellStyle name="Percent 4 3 2 2 2 3" xfId="3470"/>
    <cellStyle name="Percent 4 3 2 2 2 3 2" xfId="3471"/>
    <cellStyle name="Percent 4 3 2 2 2 3 2 2" xfId="3472"/>
    <cellStyle name="Percent 4 3 2 2 2 3 2 2 2" xfId="7221"/>
    <cellStyle name="Percent 4 3 2 2 2 3 2 2 2 2" xfId="26557"/>
    <cellStyle name="Percent 4 3 2 2 2 3 2 2 3" xfId="11086"/>
    <cellStyle name="Percent 4 3 2 2 2 3 2 2 3 2" xfId="30415"/>
    <cellStyle name="Percent 4 3 2 2 2 3 2 2 4" xfId="14887"/>
    <cellStyle name="Percent 4 3 2 2 2 3 2 2 4 2" xfId="34216"/>
    <cellStyle name="Percent 4 3 2 2 2 3 2 2 5" xfId="18693"/>
    <cellStyle name="Percent 4 3 2 2 2 3 2 2 5 2" xfId="37974"/>
    <cellStyle name="Percent 4 3 2 2 2 3 2 2 6" xfId="22811"/>
    <cellStyle name="Percent 4 3 2 2 2 3 2 3" xfId="7220"/>
    <cellStyle name="Percent 4 3 2 2 2 3 2 3 2" xfId="26556"/>
    <cellStyle name="Percent 4 3 2 2 2 3 2 4" xfId="11085"/>
    <cellStyle name="Percent 4 3 2 2 2 3 2 4 2" xfId="30414"/>
    <cellStyle name="Percent 4 3 2 2 2 3 2 5" xfId="14886"/>
    <cellStyle name="Percent 4 3 2 2 2 3 2 5 2" xfId="34215"/>
    <cellStyle name="Percent 4 3 2 2 2 3 2 6" xfId="18692"/>
    <cellStyle name="Percent 4 3 2 2 2 3 2 6 2" xfId="37973"/>
    <cellStyle name="Percent 4 3 2 2 2 3 2 7" xfId="22810"/>
    <cellStyle name="Percent 4 3 2 2 2 3 3" xfId="3473"/>
    <cellStyle name="Percent 4 3 2 2 2 3 3 2" xfId="7222"/>
    <cellStyle name="Percent 4 3 2 2 2 3 3 2 2" xfId="26558"/>
    <cellStyle name="Percent 4 3 2 2 2 3 3 3" xfId="11087"/>
    <cellStyle name="Percent 4 3 2 2 2 3 3 3 2" xfId="30416"/>
    <cellStyle name="Percent 4 3 2 2 2 3 3 4" xfId="14888"/>
    <cellStyle name="Percent 4 3 2 2 2 3 3 4 2" xfId="34217"/>
    <cellStyle name="Percent 4 3 2 2 2 3 3 5" xfId="18694"/>
    <cellStyle name="Percent 4 3 2 2 2 3 3 5 2" xfId="37975"/>
    <cellStyle name="Percent 4 3 2 2 2 3 3 6" xfId="22812"/>
    <cellStyle name="Percent 4 3 2 2 2 3 4" xfId="7219"/>
    <cellStyle name="Percent 4 3 2 2 2 3 4 2" xfId="26555"/>
    <cellStyle name="Percent 4 3 2 2 2 3 5" xfId="11084"/>
    <cellStyle name="Percent 4 3 2 2 2 3 5 2" xfId="30413"/>
    <cellStyle name="Percent 4 3 2 2 2 3 6" xfId="14885"/>
    <cellStyle name="Percent 4 3 2 2 2 3 6 2" xfId="34214"/>
    <cellStyle name="Percent 4 3 2 2 2 3 7" xfId="18691"/>
    <cellStyle name="Percent 4 3 2 2 2 3 7 2" xfId="37972"/>
    <cellStyle name="Percent 4 3 2 2 2 3 8" xfId="22809"/>
    <cellStyle name="Percent 4 3 2 2 2 4" xfId="3474"/>
    <cellStyle name="Percent 4 3 2 2 2 4 2" xfId="3475"/>
    <cellStyle name="Percent 4 3 2 2 2 4 2 2" xfId="3476"/>
    <cellStyle name="Percent 4 3 2 2 2 4 2 2 2" xfId="7225"/>
    <cellStyle name="Percent 4 3 2 2 2 4 2 2 2 2" xfId="26561"/>
    <cellStyle name="Percent 4 3 2 2 2 4 2 2 3" xfId="11090"/>
    <cellStyle name="Percent 4 3 2 2 2 4 2 2 3 2" xfId="30419"/>
    <cellStyle name="Percent 4 3 2 2 2 4 2 2 4" xfId="14891"/>
    <cellStyle name="Percent 4 3 2 2 2 4 2 2 4 2" xfId="34220"/>
    <cellStyle name="Percent 4 3 2 2 2 4 2 2 5" xfId="18697"/>
    <cellStyle name="Percent 4 3 2 2 2 4 2 2 5 2" xfId="37978"/>
    <cellStyle name="Percent 4 3 2 2 2 4 2 2 6" xfId="22815"/>
    <cellStyle name="Percent 4 3 2 2 2 4 2 3" xfId="7224"/>
    <cellStyle name="Percent 4 3 2 2 2 4 2 3 2" xfId="26560"/>
    <cellStyle name="Percent 4 3 2 2 2 4 2 4" xfId="11089"/>
    <cellStyle name="Percent 4 3 2 2 2 4 2 4 2" xfId="30418"/>
    <cellStyle name="Percent 4 3 2 2 2 4 2 5" xfId="14890"/>
    <cellStyle name="Percent 4 3 2 2 2 4 2 5 2" xfId="34219"/>
    <cellStyle name="Percent 4 3 2 2 2 4 2 6" xfId="18696"/>
    <cellStyle name="Percent 4 3 2 2 2 4 2 6 2" xfId="37977"/>
    <cellStyle name="Percent 4 3 2 2 2 4 2 7" xfId="22814"/>
    <cellStyle name="Percent 4 3 2 2 2 4 3" xfId="3477"/>
    <cellStyle name="Percent 4 3 2 2 2 4 3 2" xfId="7226"/>
    <cellStyle name="Percent 4 3 2 2 2 4 3 2 2" xfId="26562"/>
    <cellStyle name="Percent 4 3 2 2 2 4 3 3" xfId="11091"/>
    <cellStyle name="Percent 4 3 2 2 2 4 3 3 2" xfId="30420"/>
    <cellStyle name="Percent 4 3 2 2 2 4 3 4" xfId="14892"/>
    <cellStyle name="Percent 4 3 2 2 2 4 3 4 2" xfId="34221"/>
    <cellStyle name="Percent 4 3 2 2 2 4 3 5" xfId="18698"/>
    <cellStyle name="Percent 4 3 2 2 2 4 3 5 2" xfId="37979"/>
    <cellStyle name="Percent 4 3 2 2 2 4 3 6" xfId="22816"/>
    <cellStyle name="Percent 4 3 2 2 2 4 4" xfId="7223"/>
    <cellStyle name="Percent 4 3 2 2 2 4 4 2" xfId="26559"/>
    <cellStyle name="Percent 4 3 2 2 2 4 5" xfId="11088"/>
    <cellStyle name="Percent 4 3 2 2 2 4 5 2" xfId="30417"/>
    <cellStyle name="Percent 4 3 2 2 2 4 6" xfId="14889"/>
    <cellStyle name="Percent 4 3 2 2 2 4 6 2" xfId="34218"/>
    <cellStyle name="Percent 4 3 2 2 2 4 7" xfId="18695"/>
    <cellStyle name="Percent 4 3 2 2 2 4 7 2" xfId="37976"/>
    <cellStyle name="Percent 4 3 2 2 2 4 8" xfId="22813"/>
    <cellStyle name="Percent 4 3 2 2 2 5" xfId="3478"/>
    <cellStyle name="Percent 4 3 2 2 2 5 2" xfId="3479"/>
    <cellStyle name="Percent 4 3 2 2 2 5 2 2" xfId="7228"/>
    <cellStyle name="Percent 4 3 2 2 2 5 2 2 2" xfId="26564"/>
    <cellStyle name="Percent 4 3 2 2 2 5 2 3" xfId="11093"/>
    <cellStyle name="Percent 4 3 2 2 2 5 2 3 2" xfId="30422"/>
    <cellStyle name="Percent 4 3 2 2 2 5 2 4" xfId="14894"/>
    <cellStyle name="Percent 4 3 2 2 2 5 2 4 2" xfId="34223"/>
    <cellStyle name="Percent 4 3 2 2 2 5 2 5" xfId="18700"/>
    <cellStyle name="Percent 4 3 2 2 2 5 2 5 2" xfId="37981"/>
    <cellStyle name="Percent 4 3 2 2 2 5 2 6" xfId="22818"/>
    <cellStyle name="Percent 4 3 2 2 2 5 3" xfId="7227"/>
    <cellStyle name="Percent 4 3 2 2 2 5 3 2" xfId="26563"/>
    <cellStyle name="Percent 4 3 2 2 2 5 4" xfId="11092"/>
    <cellStyle name="Percent 4 3 2 2 2 5 4 2" xfId="30421"/>
    <cellStyle name="Percent 4 3 2 2 2 5 5" xfId="14893"/>
    <cellStyle name="Percent 4 3 2 2 2 5 5 2" xfId="34222"/>
    <cellStyle name="Percent 4 3 2 2 2 5 6" xfId="18699"/>
    <cellStyle name="Percent 4 3 2 2 2 5 6 2" xfId="37980"/>
    <cellStyle name="Percent 4 3 2 2 2 5 7" xfId="22817"/>
    <cellStyle name="Percent 4 3 2 2 2 6" xfId="3480"/>
    <cellStyle name="Percent 4 3 2 2 2 6 2" xfId="7229"/>
    <cellStyle name="Percent 4 3 2 2 2 6 2 2" xfId="26565"/>
    <cellStyle name="Percent 4 3 2 2 2 6 3" xfId="11094"/>
    <cellStyle name="Percent 4 3 2 2 2 6 3 2" xfId="30423"/>
    <cellStyle name="Percent 4 3 2 2 2 6 4" xfId="14895"/>
    <cellStyle name="Percent 4 3 2 2 2 6 4 2" xfId="34224"/>
    <cellStyle name="Percent 4 3 2 2 2 6 5" xfId="18701"/>
    <cellStyle name="Percent 4 3 2 2 2 6 5 2" xfId="37982"/>
    <cellStyle name="Percent 4 3 2 2 2 6 6" xfId="22819"/>
    <cellStyle name="Percent 4 3 2 2 2 7" xfId="7214"/>
    <cellStyle name="Percent 4 3 2 2 2 7 2" xfId="26550"/>
    <cellStyle name="Percent 4 3 2 2 2 8" xfId="7929"/>
    <cellStyle name="Percent 4 3 2 2 2 8 2" xfId="27258"/>
    <cellStyle name="Percent 4 3 2 2 2 9" xfId="11730"/>
    <cellStyle name="Percent 4 3 2 2 2 9 2" xfId="31059"/>
    <cellStyle name="Percent 4 3 2 2 3" xfId="212"/>
    <cellStyle name="Percent 4 3 2 2 3 10" xfId="18702"/>
    <cellStyle name="Percent 4 3 2 2 3 10 2" xfId="37983"/>
    <cellStyle name="Percent 4 3 2 2 3 11" xfId="19581"/>
    <cellStyle name="Percent 4 3 2 2 3 2" xfId="461"/>
    <cellStyle name="Percent 4 3 2 2 3 2 2" xfId="3481"/>
    <cellStyle name="Percent 4 3 2 2 3 2 2 2" xfId="3482"/>
    <cellStyle name="Percent 4 3 2 2 3 2 2 2 2" xfId="7233"/>
    <cellStyle name="Percent 4 3 2 2 3 2 2 2 2 2" xfId="26569"/>
    <cellStyle name="Percent 4 3 2 2 3 2 2 2 3" xfId="11096"/>
    <cellStyle name="Percent 4 3 2 2 3 2 2 2 3 2" xfId="30425"/>
    <cellStyle name="Percent 4 3 2 2 3 2 2 2 4" xfId="14897"/>
    <cellStyle name="Percent 4 3 2 2 3 2 2 2 4 2" xfId="34226"/>
    <cellStyle name="Percent 4 3 2 2 3 2 2 2 5" xfId="18705"/>
    <cellStyle name="Percent 4 3 2 2 3 2 2 2 5 2" xfId="37986"/>
    <cellStyle name="Percent 4 3 2 2 3 2 2 2 6" xfId="22821"/>
    <cellStyle name="Percent 4 3 2 2 3 2 2 3" xfId="7232"/>
    <cellStyle name="Percent 4 3 2 2 3 2 2 3 2" xfId="26568"/>
    <cellStyle name="Percent 4 3 2 2 3 2 2 4" xfId="11095"/>
    <cellStyle name="Percent 4 3 2 2 3 2 2 4 2" xfId="30424"/>
    <cellStyle name="Percent 4 3 2 2 3 2 2 5" xfId="14896"/>
    <cellStyle name="Percent 4 3 2 2 3 2 2 5 2" xfId="34225"/>
    <cellStyle name="Percent 4 3 2 2 3 2 2 6" xfId="18704"/>
    <cellStyle name="Percent 4 3 2 2 3 2 2 6 2" xfId="37985"/>
    <cellStyle name="Percent 4 3 2 2 3 2 2 7" xfId="22820"/>
    <cellStyle name="Percent 4 3 2 2 3 2 3" xfId="3483"/>
    <cellStyle name="Percent 4 3 2 2 3 2 3 2" xfId="7234"/>
    <cellStyle name="Percent 4 3 2 2 3 2 3 2 2" xfId="26570"/>
    <cellStyle name="Percent 4 3 2 2 3 2 3 3" xfId="11097"/>
    <cellStyle name="Percent 4 3 2 2 3 2 3 3 2" xfId="30426"/>
    <cellStyle name="Percent 4 3 2 2 3 2 3 4" xfId="14898"/>
    <cellStyle name="Percent 4 3 2 2 3 2 3 4 2" xfId="34227"/>
    <cellStyle name="Percent 4 3 2 2 3 2 3 5" xfId="18706"/>
    <cellStyle name="Percent 4 3 2 2 3 2 3 5 2" xfId="37987"/>
    <cellStyle name="Percent 4 3 2 2 3 2 3 6" xfId="22822"/>
    <cellStyle name="Percent 4 3 2 2 3 2 4" xfId="7231"/>
    <cellStyle name="Percent 4 3 2 2 3 2 4 2" xfId="26567"/>
    <cellStyle name="Percent 4 3 2 2 3 2 5" xfId="8078"/>
    <cellStyle name="Percent 4 3 2 2 3 2 5 2" xfId="27407"/>
    <cellStyle name="Percent 4 3 2 2 3 2 6" xfId="11879"/>
    <cellStyle name="Percent 4 3 2 2 3 2 6 2" xfId="31208"/>
    <cellStyle name="Percent 4 3 2 2 3 2 7" xfId="18703"/>
    <cellStyle name="Percent 4 3 2 2 3 2 7 2" xfId="37984"/>
    <cellStyle name="Percent 4 3 2 2 3 2 8" xfId="19803"/>
    <cellStyle name="Percent 4 3 2 2 3 3" xfId="3484"/>
    <cellStyle name="Percent 4 3 2 2 3 3 2" xfId="3485"/>
    <cellStyle name="Percent 4 3 2 2 3 3 2 2" xfId="3486"/>
    <cellStyle name="Percent 4 3 2 2 3 3 2 2 2" xfId="7237"/>
    <cellStyle name="Percent 4 3 2 2 3 3 2 2 2 2" xfId="26573"/>
    <cellStyle name="Percent 4 3 2 2 3 3 2 2 3" xfId="11100"/>
    <cellStyle name="Percent 4 3 2 2 3 3 2 2 3 2" xfId="30429"/>
    <cellStyle name="Percent 4 3 2 2 3 3 2 2 4" xfId="14901"/>
    <cellStyle name="Percent 4 3 2 2 3 3 2 2 4 2" xfId="34230"/>
    <cellStyle name="Percent 4 3 2 2 3 3 2 2 5" xfId="18709"/>
    <cellStyle name="Percent 4 3 2 2 3 3 2 2 5 2" xfId="37990"/>
    <cellStyle name="Percent 4 3 2 2 3 3 2 2 6" xfId="22825"/>
    <cellStyle name="Percent 4 3 2 2 3 3 2 3" xfId="7236"/>
    <cellStyle name="Percent 4 3 2 2 3 3 2 3 2" xfId="26572"/>
    <cellStyle name="Percent 4 3 2 2 3 3 2 4" xfId="11099"/>
    <cellStyle name="Percent 4 3 2 2 3 3 2 4 2" xfId="30428"/>
    <cellStyle name="Percent 4 3 2 2 3 3 2 5" xfId="14900"/>
    <cellStyle name="Percent 4 3 2 2 3 3 2 5 2" xfId="34229"/>
    <cellStyle name="Percent 4 3 2 2 3 3 2 6" xfId="18708"/>
    <cellStyle name="Percent 4 3 2 2 3 3 2 6 2" xfId="37989"/>
    <cellStyle name="Percent 4 3 2 2 3 3 2 7" xfId="22824"/>
    <cellStyle name="Percent 4 3 2 2 3 3 3" xfId="3487"/>
    <cellStyle name="Percent 4 3 2 2 3 3 3 2" xfId="7238"/>
    <cellStyle name="Percent 4 3 2 2 3 3 3 2 2" xfId="26574"/>
    <cellStyle name="Percent 4 3 2 2 3 3 3 3" xfId="11101"/>
    <cellStyle name="Percent 4 3 2 2 3 3 3 3 2" xfId="30430"/>
    <cellStyle name="Percent 4 3 2 2 3 3 3 4" xfId="14902"/>
    <cellStyle name="Percent 4 3 2 2 3 3 3 4 2" xfId="34231"/>
    <cellStyle name="Percent 4 3 2 2 3 3 3 5" xfId="18710"/>
    <cellStyle name="Percent 4 3 2 2 3 3 3 5 2" xfId="37991"/>
    <cellStyle name="Percent 4 3 2 2 3 3 3 6" xfId="22826"/>
    <cellStyle name="Percent 4 3 2 2 3 3 4" xfId="7235"/>
    <cellStyle name="Percent 4 3 2 2 3 3 4 2" xfId="26571"/>
    <cellStyle name="Percent 4 3 2 2 3 3 5" xfId="11098"/>
    <cellStyle name="Percent 4 3 2 2 3 3 5 2" xfId="30427"/>
    <cellStyle name="Percent 4 3 2 2 3 3 6" xfId="14899"/>
    <cellStyle name="Percent 4 3 2 2 3 3 6 2" xfId="34228"/>
    <cellStyle name="Percent 4 3 2 2 3 3 7" xfId="18707"/>
    <cellStyle name="Percent 4 3 2 2 3 3 7 2" xfId="37988"/>
    <cellStyle name="Percent 4 3 2 2 3 3 8" xfId="22823"/>
    <cellStyle name="Percent 4 3 2 2 3 4" xfId="3488"/>
    <cellStyle name="Percent 4 3 2 2 3 4 2" xfId="3489"/>
    <cellStyle name="Percent 4 3 2 2 3 4 2 2" xfId="3490"/>
    <cellStyle name="Percent 4 3 2 2 3 4 2 2 2" xfId="7241"/>
    <cellStyle name="Percent 4 3 2 2 3 4 2 2 2 2" xfId="26577"/>
    <cellStyle name="Percent 4 3 2 2 3 4 2 2 3" xfId="11104"/>
    <cellStyle name="Percent 4 3 2 2 3 4 2 2 3 2" xfId="30433"/>
    <cellStyle name="Percent 4 3 2 2 3 4 2 2 4" xfId="14905"/>
    <cellStyle name="Percent 4 3 2 2 3 4 2 2 4 2" xfId="34234"/>
    <cellStyle name="Percent 4 3 2 2 3 4 2 2 5" xfId="18713"/>
    <cellStyle name="Percent 4 3 2 2 3 4 2 2 5 2" xfId="37994"/>
    <cellStyle name="Percent 4 3 2 2 3 4 2 2 6" xfId="22829"/>
    <cellStyle name="Percent 4 3 2 2 3 4 2 3" xfId="7240"/>
    <cellStyle name="Percent 4 3 2 2 3 4 2 3 2" xfId="26576"/>
    <cellStyle name="Percent 4 3 2 2 3 4 2 4" xfId="11103"/>
    <cellStyle name="Percent 4 3 2 2 3 4 2 4 2" xfId="30432"/>
    <cellStyle name="Percent 4 3 2 2 3 4 2 5" xfId="14904"/>
    <cellStyle name="Percent 4 3 2 2 3 4 2 5 2" xfId="34233"/>
    <cellStyle name="Percent 4 3 2 2 3 4 2 6" xfId="18712"/>
    <cellStyle name="Percent 4 3 2 2 3 4 2 6 2" xfId="37993"/>
    <cellStyle name="Percent 4 3 2 2 3 4 2 7" xfId="22828"/>
    <cellStyle name="Percent 4 3 2 2 3 4 3" xfId="3491"/>
    <cellStyle name="Percent 4 3 2 2 3 4 3 2" xfId="7242"/>
    <cellStyle name="Percent 4 3 2 2 3 4 3 2 2" xfId="26578"/>
    <cellStyle name="Percent 4 3 2 2 3 4 3 3" xfId="11105"/>
    <cellStyle name="Percent 4 3 2 2 3 4 3 3 2" xfId="30434"/>
    <cellStyle name="Percent 4 3 2 2 3 4 3 4" xfId="14906"/>
    <cellStyle name="Percent 4 3 2 2 3 4 3 4 2" xfId="34235"/>
    <cellStyle name="Percent 4 3 2 2 3 4 3 5" xfId="18714"/>
    <cellStyle name="Percent 4 3 2 2 3 4 3 5 2" xfId="37995"/>
    <cellStyle name="Percent 4 3 2 2 3 4 3 6" xfId="22830"/>
    <cellStyle name="Percent 4 3 2 2 3 4 4" xfId="7239"/>
    <cellStyle name="Percent 4 3 2 2 3 4 4 2" xfId="26575"/>
    <cellStyle name="Percent 4 3 2 2 3 4 5" xfId="11102"/>
    <cellStyle name="Percent 4 3 2 2 3 4 5 2" xfId="30431"/>
    <cellStyle name="Percent 4 3 2 2 3 4 6" xfId="14903"/>
    <cellStyle name="Percent 4 3 2 2 3 4 6 2" xfId="34232"/>
    <cellStyle name="Percent 4 3 2 2 3 4 7" xfId="18711"/>
    <cellStyle name="Percent 4 3 2 2 3 4 7 2" xfId="37992"/>
    <cellStyle name="Percent 4 3 2 2 3 4 8" xfId="22827"/>
    <cellStyle name="Percent 4 3 2 2 3 5" xfId="3492"/>
    <cellStyle name="Percent 4 3 2 2 3 5 2" xfId="3493"/>
    <cellStyle name="Percent 4 3 2 2 3 5 2 2" xfId="7244"/>
    <cellStyle name="Percent 4 3 2 2 3 5 2 2 2" xfId="26580"/>
    <cellStyle name="Percent 4 3 2 2 3 5 2 3" xfId="11107"/>
    <cellStyle name="Percent 4 3 2 2 3 5 2 3 2" xfId="30436"/>
    <cellStyle name="Percent 4 3 2 2 3 5 2 4" xfId="14908"/>
    <cellStyle name="Percent 4 3 2 2 3 5 2 4 2" xfId="34237"/>
    <cellStyle name="Percent 4 3 2 2 3 5 2 5" xfId="18716"/>
    <cellStyle name="Percent 4 3 2 2 3 5 2 5 2" xfId="37997"/>
    <cellStyle name="Percent 4 3 2 2 3 5 2 6" xfId="22832"/>
    <cellStyle name="Percent 4 3 2 2 3 5 3" xfId="7243"/>
    <cellStyle name="Percent 4 3 2 2 3 5 3 2" xfId="26579"/>
    <cellStyle name="Percent 4 3 2 2 3 5 4" xfId="11106"/>
    <cellStyle name="Percent 4 3 2 2 3 5 4 2" xfId="30435"/>
    <cellStyle name="Percent 4 3 2 2 3 5 5" xfId="14907"/>
    <cellStyle name="Percent 4 3 2 2 3 5 5 2" xfId="34236"/>
    <cellStyle name="Percent 4 3 2 2 3 5 6" xfId="18715"/>
    <cellStyle name="Percent 4 3 2 2 3 5 6 2" xfId="37996"/>
    <cellStyle name="Percent 4 3 2 2 3 5 7" xfId="22831"/>
    <cellStyle name="Percent 4 3 2 2 3 6" xfId="3494"/>
    <cellStyle name="Percent 4 3 2 2 3 6 2" xfId="7245"/>
    <cellStyle name="Percent 4 3 2 2 3 6 2 2" xfId="26581"/>
    <cellStyle name="Percent 4 3 2 2 3 6 3" xfId="11108"/>
    <cellStyle name="Percent 4 3 2 2 3 6 3 2" xfId="30437"/>
    <cellStyle name="Percent 4 3 2 2 3 6 4" xfId="14909"/>
    <cellStyle name="Percent 4 3 2 2 3 6 4 2" xfId="34238"/>
    <cellStyle name="Percent 4 3 2 2 3 6 5" xfId="18717"/>
    <cellStyle name="Percent 4 3 2 2 3 6 5 2" xfId="37998"/>
    <cellStyle name="Percent 4 3 2 2 3 6 6" xfId="22833"/>
    <cellStyle name="Percent 4 3 2 2 3 7" xfId="7230"/>
    <cellStyle name="Percent 4 3 2 2 3 7 2" xfId="26566"/>
    <cellStyle name="Percent 4 3 2 2 3 8" xfId="7856"/>
    <cellStyle name="Percent 4 3 2 2 3 8 2" xfId="27185"/>
    <cellStyle name="Percent 4 3 2 2 3 9" xfId="11657"/>
    <cellStyle name="Percent 4 3 2 2 3 9 2" xfId="30986"/>
    <cellStyle name="Percent 4 3 2 2 4" xfId="388"/>
    <cellStyle name="Percent 4 3 2 2 4 2" xfId="3495"/>
    <cellStyle name="Percent 4 3 2 2 4 2 2" xfId="3496"/>
    <cellStyle name="Percent 4 3 2 2 4 2 2 2" xfId="7248"/>
    <cellStyle name="Percent 4 3 2 2 4 2 2 2 2" xfId="26584"/>
    <cellStyle name="Percent 4 3 2 2 4 2 2 3" xfId="11110"/>
    <cellStyle name="Percent 4 3 2 2 4 2 2 3 2" xfId="30439"/>
    <cellStyle name="Percent 4 3 2 2 4 2 2 4" xfId="14911"/>
    <cellStyle name="Percent 4 3 2 2 4 2 2 4 2" xfId="34240"/>
    <cellStyle name="Percent 4 3 2 2 4 2 2 5" xfId="18720"/>
    <cellStyle name="Percent 4 3 2 2 4 2 2 5 2" xfId="38001"/>
    <cellStyle name="Percent 4 3 2 2 4 2 2 6" xfId="22835"/>
    <cellStyle name="Percent 4 3 2 2 4 2 3" xfId="7247"/>
    <cellStyle name="Percent 4 3 2 2 4 2 3 2" xfId="26583"/>
    <cellStyle name="Percent 4 3 2 2 4 2 4" xfId="11109"/>
    <cellStyle name="Percent 4 3 2 2 4 2 4 2" xfId="30438"/>
    <cellStyle name="Percent 4 3 2 2 4 2 5" xfId="14910"/>
    <cellStyle name="Percent 4 3 2 2 4 2 5 2" xfId="34239"/>
    <cellStyle name="Percent 4 3 2 2 4 2 6" xfId="18719"/>
    <cellStyle name="Percent 4 3 2 2 4 2 6 2" xfId="38000"/>
    <cellStyle name="Percent 4 3 2 2 4 2 7" xfId="22834"/>
    <cellStyle name="Percent 4 3 2 2 4 3" xfId="3497"/>
    <cellStyle name="Percent 4 3 2 2 4 3 2" xfId="7249"/>
    <cellStyle name="Percent 4 3 2 2 4 3 2 2" xfId="26585"/>
    <cellStyle name="Percent 4 3 2 2 4 3 3" xfId="11111"/>
    <cellStyle name="Percent 4 3 2 2 4 3 3 2" xfId="30440"/>
    <cellStyle name="Percent 4 3 2 2 4 3 4" xfId="14912"/>
    <cellStyle name="Percent 4 3 2 2 4 3 4 2" xfId="34241"/>
    <cellStyle name="Percent 4 3 2 2 4 3 5" xfId="18721"/>
    <cellStyle name="Percent 4 3 2 2 4 3 5 2" xfId="38002"/>
    <cellStyle name="Percent 4 3 2 2 4 3 6" xfId="22836"/>
    <cellStyle name="Percent 4 3 2 2 4 4" xfId="7246"/>
    <cellStyle name="Percent 4 3 2 2 4 4 2" xfId="26582"/>
    <cellStyle name="Percent 4 3 2 2 4 5" xfId="8005"/>
    <cellStyle name="Percent 4 3 2 2 4 5 2" xfId="27334"/>
    <cellStyle name="Percent 4 3 2 2 4 6" xfId="11806"/>
    <cellStyle name="Percent 4 3 2 2 4 6 2" xfId="31135"/>
    <cellStyle name="Percent 4 3 2 2 4 7" xfId="18718"/>
    <cellStyle name="Percent 4 3 2 2 4 7 2" xfId="37999"/>
    <cellStyle name="Percent 4 3 2 2 4 8" xfId="19730"/>
    <cellStyle name="Percent 4 3 2 2 5" xfId="3498"/>
    <cellStyle name="Percent 4 3 2 2 5 2" xfId="3499"/>
    <cellStyle name="Percent 4 3 2 2 5 2 2" xfId="3500"/>
    <cellStyle name="Percent 4 3 2 2 5 2 2 2" xfId="7252"/>
    <cellStyle name="Percent 4 3 2 2 5 2 2 2 2" xfId="26588"/>
    <cellStyle name="Percent 4 3 2 2 5 2 2 3" xfId="11114"/>
    <cellStyle name="Percent 4 3 2 2 5 2 2 3 2" xfId="30443"/>
    <cellStyle name="Percent 4 3 2 2 5 2 2 4" xfId="14915"/>
    <cellStyle name="Percent 4 3 2 2 5 2 2 4 2" xfId="34244"/>
    <cellStyle name="Percent 4 3 2 2 5 2 2 5" xfId="18724"/>
    <cellStyle name="Percent 4 3 2 2 5 2 2 5 2" xfId="38005"/>
    <cellStyle name="Percent 4 3 2 2 5 2 2 6" xfId="22839"/>
    <cellStyle name="Percent 4 3 2 2 5 2 3" xfId="7251"/>
    <cellStyle name="Percent 4 3 2 2 5 2 3 2" xfId="26587"/>
    <cellStyle name="Percent 4 3 2 2 5 2 4" xfId="11113"/>
    <cellStyle name="Percent 4 3 2 2 5 2 4 2" xfId="30442"/>
    <cellStyle name="Percent 4 3 2 2 5 2 5" xfId="14914"/>
    <cellStyle name="Percent 4 3 2 2 5 2 5 2" xfId="34243"/>
    <cellStyle name="Percent 4 3 2 2 5 2 6" xfId="18723"/>
    <cellStyle name="Percent 4 3 2 2 5 2 6 2" xfId="38004"/>
    <cellStyle name="Percent 4 3 2 2 5 2 7" xfId="22838"/>
    <cellStyle name="Percent 4 3 2 2 5 3" xfId="3501"/>
    <cellStyle name="Percent 4 3 2 2 5 3 2" xfId="7253"/>
    <cellStyle name="Percent 4 3 2 2 5 3 2 2" xfId="26589"/>
    <cellStyle name="Percent 4 3 2 2 5 3 3" xfId="11115"/>
    <cellStyle name="Percent 4 3 2 2 5 3 3 2" xfId="30444"/>
    <cellStyle name="Percent 4 3 2 2 5 3 4" xfId="14916"/>
    <cellStyle name="Percent 4 3 2 2 5 3 4 2" xfId="34245"/>
    <cellStyle name="Percent 4 3 2 2 5 3 5" xfId="18725"/>
    <cellStyle name="Percent 4 3 2 2 5 3 5 2" xfId="38006"/>
    <cellStyle name="Percent 4 3 2 2 5 3 6" xfId="22840"/>
    <cellStyle name="Percent 4 3 2 2 5 4" xfId="7250"/>
    <cellStyle name="Percent 4 3 2 2 5 4 2" xfId="26586"/>
    <cellStyle name="Percent 4 3 2 2 5 5" xfId="11112"/>
    <cellStyle name="Percent 4 3 2 2 5 5 2" xfId="30441"/>
    <cellStyle name="Percent 4 3 2 2 5 6" xfId="14913"/>
    <cellStyle name="Percent 4 3 2 2 5 6 2" xfId="34242"/>
    <cellStyle name="Percent 4 3 2 2 5 7" xfId="18722"/>
    <cellStyle name="Percent 4 3 2 2 5 7 2" xfId="38003"/>
    <cellStyle name="Percent 4 3 2 2 5 8" xfId="22837"/>
    <cellStyle name="Percent 4 3 2 2 6" xfId="3502"/>
    <cellStyle name="Percent 4 3 2 2 6 2" xfId="3503"/>
    <cellStyle name="Percent 4 3 2 2 6 2 2" xfId="3504"/>
    <cellStyle name="Percent 4 3 2 2 6 2 2 2" xfId="7256"/>
    <cellStyle name="Percent 4 3 2 2 6 2 2 2 2" xfId="26592"/>
    <cellStyle name="Percent 4 3 2 2 6 2 2 3" xfId="11118"/>
    <cellStyle name="Percent 4 3 2 2 6 2 2 3 2" xfId="30447"/>
    <cellStyle name="Percent 4 3 2 2 6 2 2 4" xfId="14919"/>
    <cellStyle name="Percent 4 3 2 2 6 2 2 4 2" xfId="34248"/>
    <cellStyle name="Percent 4 3 2 2 6 2 2 5" xfId="18728"/>
    <cellStyle name="Percent 4 3 2 2 6 2 2 5 2" xfId="38009"/>
    <cellStyle name="Percent 4 3 2 2 6 2 2 6" xfId="22843"/>
    <cellStyle name="Percent 4 3 2 2 6 2 3" xfId="7255"/>
    <cellStyle name="Percent 4 3 2 2 6 2 3 2" xfId="26591"/>
    <cellStyle name="Percent 4 3 2 2 6 2 4" xfId="11117"/>
    <cellStyle name="Percent 4 3 2 2 6 2 4 2" xfId="30446"/>
    <cellStyle name="Percent 4 3 2 2 6 2 5" xfId="14918"/>
    <cellStyle name="Percent 4 3 2 2 6 2 5 2" xfId="34247"/>
    <cellStyle name="Percent 4 3 2 2 6 2 6" xfId="18727"/>
    <cellStyle name="Percent 4 3 2 2 6 2 6 2" xfId="38008"/>
    <cellStyle name="Percent 4 3 2 2 6 2 7" xfId="22842"/>
    <cellStyle name="Percent 4 3 2 2 6 3" xfId="3505"/>
    <cellStyle name="Percent 4 3 2 2 6 3 2" xfId="7257"/>
    <cellStyle name="Percent 4 3 2 2 6 3 2 2" xfId="26593"/>
    <cellStyle name="Percent 4 3 2 2 6 3 3" xfId="11119"/>
    <cellStyle name="Percent 4 3 2 2 6 3 3 2" xfId="30448"/>
    <cellStyle name="Percent 4 3 2 2 6 3 4" xfId="14920"/>
    <cellStyle name="Percent 4 3 2 2 6 3 4 2" xfId="34249"/>
    <cellStyle name="Percent 4 3 2 2 6 3 5" xfId="18729"/>
    <cellStyle name="Percent 4 3 2 2 6 3 5 2" xfId="38010"/>
    <cellStyle name="Percent 4 3 2 2 6 3 6" xfId="22844"/>
    <cellStyle name="Percent 4 3 2 2 6 4" xfId="7254"/>
    <cellStyle name="Percent 4 3 2 2 6 4 2" xfId="26590"/>
    <cellStyle name="Percent 4 3 2 2 6 5" xfId="11116"/>
    <cellStyle name="Percent 4 3 2 2 6 5 2" xfId="30445"/>
    <cellStyle name="Percent 4 3 2 2 6 6" xfId="14917"/>
    <cellStyle name="Percent 4 3 2 2 6 6 2" xfId="34246"/>
    <cellStyle name="Percent 4 3 2 2 6 7" xfId="18726"/>
    <cellStyle name="Percent 4 3 2 2 6 7 2" xfId="38007"/>
    <cellStyle name="Percent 4 3 2 2 6 8" xfId="22841"/>
    <cellStyle name="Percent 4 3 2 2 7" xfId="3506"/>
    <cellStyle name="Percent 4 3 2 2 7 2" xfId="3507"/>
    <cellStyle name="Percent 4 3 2 2 7 2 2" xfId="3508"/>
    <cellStyle name="Percent 4 3 2 2 7 2 2 2" xfId="7260"/>
    <cellStyle name="Percent 4 3 2 2 7 2 2 2 2" xfId="26596"/>
    <cellStyle name="Percent 4 3 2 2 7 2 2 3" xfId="11122"/>
    <cellStyle name="Percent 4 3 2 2 7 2 2 3 2" xfId="30451"/>
    <cellStyle name="Percent 4 3 2 2 7 2 2 4" xfId="14923"/>
    <cellStyle name="Percent 4 3 2 2 7 2 2 4 2" xfId="34252"/>
    <cellStyle name="Percent 4 3 2 2 7 2 2 5" xfId="18732"/>
    <cellStyle name="Percent 4 3 2 2 7 2 2 5 2" xfId="38013"/>
    <cellStyle name="Percent 4 3 2 2 7 2 2 6" xfId="22847"/>
    <cellStyle name="Percent 4 3 2 2 7 2 3" xfId="7259"/>
    <cellStyle name="Percent 4 3 2 2 7 2 3 2" xfId="26595"/>
    <cellStyle name="Percent 4 3 2 2 7 2 4" xfId="11121"/>
    <cellStyle name="Percent 4 3 2 2 7 2 4 2" xfId="30450"/>
    <cellStyle name="Percent 4 3 2 2 7 2 5" xfId="14922"/>
    <cellStyle name="Percent 4 3 2 2 7 2 5 2" xfId="34251"/>
    <cellStyle name="Percent 4 3 2 2 7 2 6" xfId="18731"/>
    <cellStyle name="Percent 4 3 2 2 7 2 6 2" xfId="38012"/>
    <cellStyle name="Percent 4 3 2 2 7 2 7" xfId="22846"/>
    <cellStyle name="Percent 4 3 2 2 7 3" xfId="3509"/>
    <cellStyle name="Percent 4 3 2 2 7 3 2" xfId="7261"/>
    <cellStyle name="Percent 4 3 2 2 7 3 2 2" xfId="26597"/>
    <cellStyle name="Percent 4 3 2 2 7 3 3" xfId="11123"/>
    <cellStyle name="Percent 4 3 2 2 7 3 3 2" xfId="30452"/>
    <cellStyle name="Percent 4 3 2 2 7 3 4" xfId="14924"/>
    <cellStyle name="Percent 4 3 2 2 7 3 4 2" xfId="34253"/>
    <cellStyle name="Percent 4 3 2 2 7 3 5" xfId="18733"/>
    <cellStyle name="Percent 4 3 2 2 7 3 5 2" xfId="38014"/>
    <cellStyle name="Percent 4 3 2 2 7 3 6" xfId="22848"/>
    <cellStyle name="Percent 4 3 2 2 7 4" xfId="7258"/>
    <cellStyle name="Percent 4 3 2 2 7 4 2" xfId="26594"/>
    <cellStyle name="Percent 4 3 2 2 7 5" xfId="11120"/>
    <cellStyle name="Percent 4 3 2 2 7 5 2" xfId="30449"/>
    <cellStyle name="Percent 4 3 2 2 7 6" xfId="14921"/>
    <cellStyle name="Percent 4 3 2 2 7 6 2" xfId="34250"/>
    <cellStyle name="Percent 4 3 2 2 7 7" xfId="18730"/>
    <cellStyle name="Percent 4 3 2 2 7 7 2" xfId="38011"/>
    <cellStyle name="Percent 4 3 2 2 7 8" xfId="22845"/>
    <cellStyle name="Percent 4 3 2 2 8" xfId="3510"/>
    <cellStyle name="Percent 4 3 2 2 8 2" xfId="3511"/>
    <cellStyle name="Percent 4 3 2 2 8 2 2" xfId="7263"/>
    <cellStyle name="Percent 4 3 2 2 8 2 2 2" xfId="26599"/>
    <cellStyle name="Percent 4 3 2 2 8 2 3" xfId="11125"/>
    <cellStyle name="Percent 4 3 2 2 8 2 3 2" xfId="30454"/>
    <cellStyle name="Percent 4 3 2 2 8 2 4" xfId="14926"/>
    <cellStyle name="Percent 4 3 2 2 8 2 4 2" xfId="34255"/>
    <cellStyle name="Percent 4 3 2 2 8 2 5" xfId="18735"/>
    <cellStyle name="Percent 4 3 2 2 8 2 5 2" xfId="38016"/>
    <cellStyle name="Percent 4 3 2 2 8 2 6" xfId="22850"/>
    <cellStyle name="Percent 4 3 2 2 8 3" xfId="7262"/>
    <cellStyle name="Percent 4 3 2 2 8 3 2" xfId="26598"/>
    <cellStyle name="Percent 4 3 2 2 8 4" xfId="11124"/>
    <cellStyle name="Percent 4 3 2 2 8 4 2" xfId="30453"/>
    <cellStyle name="Percent 4 3 2 2 8 5" xfId="14925"/>
    <cellStyle name="Percent 4 3 2 2 8 5 2" xfId="34254"/>
    <cellStyle name="Percent 4 3 2 2 8 6" xfId="18734"/>
    <cellStyle name="Percent 4 3 2 2 8 6 2" xfId="38015"/>
    <cellStyle name="Percent 4 3 2 2 8 7" xfId="22849"/>
    <cellStyle name="Percent 4 3 2 2 9" xfId="3512"/>
    <cellStyle name="Percent 4 3 2 2 9 2" xfId="7264"/>
    <cellStyle name="Percent 4 3 2 2 9 2 2" xfId="26600"/>
    <cellStyle name="Percent 4 3 2 2 9 3" xfId="11126"/>
    <cellStyle name="Percent 4 3 2 2 9 3 2" xfId="30455"/>
    <cellStyle name="Percent 4 3 2 2 9 4" xfId="14927"/>
    <cellStyle name="Percent 4 3 2 2 9 4 2" xfId="34256"/>
    <cellStyle name="Percent 4 3 2 2 9 5" xfId="18736"/>
    <cellStyle name="Percent 4 3 2 2 9 5 2" xfId="38017"/>
    <cellStyle name="Percent 4 3 2 2 9 6" xfId="22851"/>
    <cellStyle name="Percent 4 3 2 3" xfId="248"/>
    <cellStyle name="Percent 4 3 2 3 10" xfId="18737"/>
    <cellStyle name="Percent 4 3 2 3 10 2" xfId="38018"/>
    <cellStyle name="Percent 4 3 2 3 11" xfId="19617"/>
    <cellStyle name="Percent 4 3 2 3 2" xfId="497"/>
    <cellStyle name="Percent 4 3 2 3 2 2" xfId="3513"/>
    <cellStyle name="Percent 4 3 2 3 2 2 2" xfId="3514"/>
    <cellStyle name="Percent 4 3 2 3 2 2 2 2" xfId="7268"/>
    <cellStyle name="Percent 4 3 2 3 2 2 2 2 2" xfId="26604"/>
    <cellStyle name="Percent 4 3 2 3 2 2 2 3" xfId="11128"/>
    <cellStyle name="Percent 4 3 2 3 2 2 2 3 2" xfId="30457"/>
    <cellStyle name="Percent 4 3 2 3 2 2 2 4" xfId="14929"/>
    <cellStyle name="Percent 4 3 2 3 2 2 2 4 2" xfId="34258"/>
    <cellStyle name="Percent 4 3 2 3 2 2 2 5" xfId="18740"/>
    <cellStyle name="Percent 4 3 2 3 2 2 2 5 2" xfId="38021"/>
    <cellStyle name="Percent 4 3 2 3 2 2 2 6" xfId="22853"/>
    <cellStyle name="Percent 4 3 2 3 2 2 3" xfId="7267"/>
    <cellStyle name="Percent 4 3 2 3 2 2 3 2" xfId="26603"/>
    <cellStyle name="Percent 4 3 2 3 2 2 4" xfId="11127"/>
    <cellStyle name="Percent 4 3 2 3 2 2 4 2" xfId="30456"/>
    <cellStyle name="Percent 4 3 2 3 2 2 5" xfId="14928"/>
    <cellStyle name="Percent 4 3 2 3 2 2 5 2" xfId="34257"/>
    <cellStyle name="Percent 4 3 2 3 2 2 6" xfId="18739"/>
    <cellStyle name="Percent 4 3 2 3 2 2 6 2" xfId="38020"/>
    <cellStyle name="Percent 4 3 2 3 2 2 7" xfId="22852"/>
    <cellStyle name="Percent 4 3 2 3 2 3" xfId="3515"/>
    <cellStyle name="Percent 4 3 2 3 2 3 2" xfId="7269"/>
    <cellStyle name="Percent 4 3 2 3 2 3 2 2" xfId="26605"/>
    <cellStyle name="Percent 4 3 2 3 2 3 3" xfId="11129"/>
    <cellStyle name="Percent 4 3 2 3 2 3 3 2" xfId="30458"/>
    <cellStyle name="Percent 4 3 2 3 2 3 4" xfId="14930"/>
    <cellStyle name="Percent 4 3 2 3 2 3 4 2" xfId="34259"/>
    <cellStyle name="Percent 4 3 2 3 2 3 5" xfId="18741"/>
    <cellStyle name="Percent 4 3 2 3 2 3 5 2" xfId="38022"/>
    <cellStyle name="Percent 4 3 2 3 2 3 6" xfId="22854"/>
    <cellStyle name="Percent 4 3 2 3 2 4" xfId="7266"/>
    <cellStyle name="Percent 4 3 2 3 2 4 2" xfId="26602"/>
    <cellStyle name="Percent 4 3 2 3 2 5" xfId="8114"/>
    <cellStyle name="Percent 4 3 2 3 2 5 2" xfId="27443"/>
    <cellStyle name="Percent 4 3 2 3 2 6" xfId="11915"/>
    <cellStyle name="Percent 4 3 2 3 2 6 2" xfId="31244"/>
    <cellStyle name="Percent 4 3 2 3 2 7" xfId="18738"/>
    <cellStyle name="Percent 4 3 2 3 2 7 2" xfId="38019"/>
    <cellStyle name="Percent 4 3 2 3 2 8" xfId="19839"/>
    <cellStyle name="Percent 4 3 2 3 3" xfId="3516"/>
    <cellStyle name="Percent 4 3 2 3 3 2" xfId="3517"/>
    <cellStyle name="Percent 4 3 2 3 3 2 2" xfId="3518"/>
    <cellStyle name="Percent 4 3 2 3 3 2 2 2" xfId="7272"/>
    <cellStyle name="Percent 4 3 2 3 3 2 2 2 2" xfId="26608"/>
    <cellStyle name="Percent 4 3 2 3 3 2 2 3" xfId="11132"/>
    <cellStyle name="Percent 4 3 2 3 3 2 2 3 2" xfId="30461"/>
    <cellStyle name="Percent 4 3 2 3 3 2 2 4" xfId="14933"/>
    <cellStyle name="Percent 4 3 2 3 3 2 2 4 2" xfId="34262"/>
    <cellStyle name="Percent 4 3 2 3 3 2 2 5" xfId="18744"/>
    <cellStyle name="Percent 4 3 2 3 3 2 2 5 2" xfId="38025"/>
    <cellStyle name="Percent 4 3 2 3 3 2 2 6" xfId="22857"/>
    <cellStyle name="Percent 4 3 2 3 3 2 3" xfId="7271"/>
    <cellStyle name="Percent 4 3 2 3 3 2 3 2" xfId="26607"/>
    <cellStyle name="Percent 4 3 2 3 3 2 4" xfId="11131"/>
    <cellStyle name="Percent 4 3 2 3 3 2 4 2" xfId="30460"/>
    <cellStyle name="Percent 4 3 2 3 3 2 5" xfId="14932"/>
    <cellStyle name="Percent 4 3 2 3 3 2 5 2" xfId="34261"/>
    <cellStyle name="Percent 4 3 2 3 3 2 6" xfId="18743"/>
    <cellStyle name="Percent 4 3 2 3 3 2 6 2" xfId="38024"/>
    <cellStyle name="Percent 4 3 2 3 3 2 7" xfId="22856"/>
    <cellStyle name="Percent 4 3 2 3 3 3" xfId="3519"/>
    <cellStyle name="Percent 4 3 2 3 3 3 2" xfId="7273"/>
    <cellStyle name="Percent 4 3 2 3 3 3 2 2" xfId="26609"/>
    <cellStyle name="Percent 4 3 2 3 3 3 3" xfId="11133"/>
    <cellStyle name="Percent 4 3 2 3 3 3 3 2" xfId="30462"/>
    <cellStyle name="Percent 4 3 2 3 3 3 4" xfId="14934"/>
    <cellStyle name="Percent 4 3 2 3 3 3 4 2" xfId="34263"/>
    <cellStyle name="Percent 4 3 2 3 3 3 5" xfId="18745"/>
    <cellStyle name="Percent 4 3 2 3 3 3 5 2" xfId="38026"/>
    <cellStyle name="Percent 4 3 2 3 3 3 6" xfId="22858"/>
    <cellStyle name="Percent 4 3 2 3 3 4" xfId="7270"/>
    <cellStyle name="Percent 4 3 2 3 3 4 2" xfId="26606"/>
    <cellStyle name="Percent 4 3 2 3 3 5" xfId="11130"/>
    <cellStyle name="Percent 4 3 2 3 3 5 2" xfId="30459"/>
    <cellStyle name="Percent 4 3 2 3 3 6" xfId="14931"/>
    <cellStyle name="Percent 4 3 2 3 3 6 2" xfId="34260"/>
    <cellStyle name="Percent 4 3 2 3 3 7" xfId="18742"/>
    <cellStyle name="Percent 4 3 2 3 3 7 2" xfId="38023"/>
    <cellStyle name="Percent 4 3 2 3 3 8" xfId="22855"/>
    <cellStyle name="Percent 4 3 2 3 4" xfId="3520"/>
    <cellStyle name="Percent 4 3 2 3 4 2" xfId="3521"/>
    <cellStyle name="Percent 4 3 2 3 4 2 2" xfId="3522"/>
    <cellStyle name="Percent 4 3 2 3 4 2 2 2" xfId="7276"/>
    <cellStyle name="Percent 4 3 2 3 4 2 2 2 2" xfId="26612"/>
    <cellStyle name="Percent 4 3 2 3 4 2 2 3" xfId="11136"/>
    <cellStyle name="Percent 4 3 2 3 4 2 2 3 2" xfId="30465"/>
    <cellStyle name="Percent 4 3 2 3 4 2 2 4" xfId="14937"/>
    <cellStyle name="Percent 4 3 2 3 4 2 2 4 2" xfId="34266"/>
    <cellStyle name="Percent 4 3 2 3 4 2 2 5" xfId="18748"/>
    <cellStyle name="Percent 4 3 2 3 4 2 2 5 2" xfId="38029"/>
    <cellStyle name="Percent 4 3 2 3 4 2 2 6" xfId="22861"/>
    <cellStyle name="Percent 4 3 2 3 4 2 3" xfId="7275"/>
    <cellStyle name="Percent 4 3 2 3 4 2 3 2" xfId="26611"/>
    <cellStyle name="Percent 4 3 2 3 4 2 4" xfId="11135"/>
    <cellStyle name="Percent 4 3 2 3 4 2 4 2" xfId="30464"/>
    <cellStyle name="Percent 4 3 2 3 4 2 5" xfId="14936"/>
    <cellStyle name="Percent 4 3 2 3 4 2 5 2" xfId="34265"/>
    <cellStyle name="Percent 4 3 2 3 4 2 6" xfId="18747"/>
    <cellStyle name="Percent 4 3 2 3 4 2 6 2" xfId="38028"/>
    <cellStyle name="Percent 4 3 2 3 4 2 7" xfId="22860"/>
    <cellStyle name="Percent 4 3 2 3 4 3" xfId="3523"/>
    <cellStyle name="Percent 4 3 2 3 4 3 2" xfId="7277"/>
    <cellStyle name="Percent 4 3 2 3 4 3 2 2" xfId="26613"/>
    <cellStyle name="Percent 4 3 2 3 4 3 3" xfId="11137"/>
    <cellStyle name="Percent 4 3 2 3 4 3 3 2" xfId="30466"/>
    <cellStyle name="Percent 4 3 2 3 4 3 4" xfId="14938"/>
    <cellStyle name="Percent 4 3 2 3 4 3 4 2" xfId="34267"/>
    <cellStyle name="Percent 4 3 2 3 4 3 5" xfId="18749"/>
    <cellStyle name="Percent 4 3 2 3 4 3 5 2" xfId="38030"/>
    <cellStyle name="Percent 4 3 2 3 4 3 6" xfId="22862"/>
    <cellStyle name="Percent 4 3 2 3 4 4" xfId="7274"/>
    <cellStyle name="Percent 4 3 2 3 4 4 2" xfId="26610"/>
    <cellStyle name="Percent 4 3 2 3 4 5" xfId="11134"/>
    <cellStyle name="Percent 4 3 2 3 4 5 2" xfId="30463"/>
    <cellStyle name="Percent 4 3 2 3 4 6" xfId="14935"/>
    <cellStyle name="Percent 4 3 2 3 4 6 2" xfId="34264"/>
    <cellStyle name="Percent 4 3 2 3 4 7" xfId="18746"/>
    <cellStyle name="Percent 4 3 2 3 4 7 2" xfId="38027"/>
    <cellStyle name="Percent 4 3 2 3 4 8" xfId="22859"/>
    <cellStyle name="Percent 4 3 2 3 5" xfId="3524"/>
    <cellStyle name="Percent 4 3 2 3 5 2" xfId="3525"/>
    <cellStyle name="Percent 4 3 2 3 5 2 2" xfId="7279"/>
    <cellStyle name="Percent 4 3 2 3 5 2 2 2" xfId="26615"/>
    <cellStyle name="Percent 4 3 2 3 5 2 3" xfId="11139"/>
    <cellStyle name="Percent 4 3 2 3 5 2 3 2" xfId="30468"/>
    <cellStyle name="Percent 4 3 2 3 5 2 4" xfId="14940"/>
    <cellStyle name="Percent 4 3 2 3 5 2 4 2" xfId="34269"/>
    <cellStyle name="Percent 4 3 2 3 5 2 5" xfId="18751"/>
    <cellStyle name="Percent 4 3 2 3 5 2 5 2" xfId="38032"/>
    <cellStyle name="Percent 4 3 2 3 5 2 6" xfId="22864"/>
    <cellStyle name="Percent 4 3 2 3 5 3" xfId="7278"/>
    <cellStyle name="Percent 4 3 2 3 5 3 2" xfId="26614"/>
    <cellStyle name="Percent 4 3 2 3 5 4" xfId="11138"/>
    <cellStyle name="Percent 4 3 2 3 5 4 2" xfId="30467"/>
    <cellStyle name="Percent 4 3 2 3 5 5" xfId="14939"/>
    <cellStyle name="Percent 4 3 2 3 5 5 2" xfId="34268"/>
    <cellStyle name="Percent 4 3 2 3 5 6" xfId="18750"/>
    <cellStyle name="Percent 4 3 2 3 5 6 2" xfId="38031"/>
    <cellStyle name="Percent 4 3 2 3 5 7" xfId="22863"/>
    <cellStyle name="Percent 4 3 2 3 6" xfId="3526"/>
    <cellStyle name="Percent 4 3 2 3 6 2" xfId="7280"/>
    <cellStyle name="Percent 4 3 2 3 6 2 2" xfId="26616"/>
    <cellStyle name="Percent 4 3 2 3 6 3" xfId="11140"/>
    <cellStyle name="Percent 4 3 2 3 6 3 2" xfId="30469"/>
    <cellStyle name="Percent 4 3 2 3 6 4" xfId="14941"/>
    <cellStyle name="Percent 4 3 2 3 6 4 2" xfId="34270"/>
    <cellStyle name="Percent 4 3 2 3 6 5" xfId="18752"/>
    <cellStyle name="Percent 4 3 2 3 6 5 2" xfId="38033"/>
    <cellStyle name="Percent 4 3 2 3 6 6" xfId="22865"/>
    <cellStyle name="Percent 4 3 2 3 7" xfId="7265"/>
    <cellStyle name="Percent 4 3 2 3 7 2" xfId="26601"/>
    <cellStyle name="Percent 4 3 2 3 8" xfId="7892"/>
    <cellStyle name="Percent 4 3 2 3 8 2" xfId="27221"/>
    <cellStyle name="Percent 4 3 2 3 9" xfId="11693"/>
    <cellStyle name="Percent 4 3 2 3 9 2" xfId="31022"/>
    <cellStyle name="Percent 4 3 2 4" xfId="174"/>
    <cellStyle name="Percent 4 3 2 4 10" xfId="18753"/>
    <cellStyle name="Percent 4 3 2 4 10 2" xfId="38034"/>
    <cellStyle name="Percent 4 3 2 4 11" xfId="19544"/>
    <cellStyle name="Percent 4 3 2 4 2" xfId="424"/>
    <cellStyle name="Percent 4 3 2 4 2 2" xfId="3527"/>
    <cellStyle name="Percent 4 3 2 4 2 2 2" xfId="3528"/>
    <cellStyle name="Percent 4 3 2 4 2 2 2 2" xfId="7284"/>
    <cellStyle name="Percent 4 3 2 4 2 2 2 2 2" xfId="26620"/>
    <cellStyle name="Percent 4 3 2 4 2 2 2 3" xfId="11142"/>
    <cellStyle name="Percent 4 3 2 4 2 2 2 3 2" xfId="30471"/>
    <cellStyle name="Percent 4 3 2 4 2 2 2 4" xfId="14943"/>
    <cellStyle name="Percent 4 3 2 4 2 2 2 4 2" xfId="34272"/>
    <cellStyle name="Percent 4 3 2 4 2 2 2 5" xfId="18756"/>
    <cellStyle name="Percent 4 3 2 4 2 2 2 5 2" xfId="38037"/>
    <cellStyle name="Percent 4 3 2 4 2 2 2 6" xfId="22867"/>
    <cellStyle name="Percent 4 3 2 4 2 2 3" xfId="7283"/>
    <cellStyle name="Percent 4 3 2 4 2 2 3 2" xfId="26619"/>
    <cellStyle name="Percent 4 3 2 4 2 2 4" xfId="11141"/>
    <cellStyle name="Percent 4 3 2 4 2 2 4 2" xfId="30470"/>
    <cellStyle name="Percent 4 3 2 4 2 2 5" xfId="14942"/>
    <cellStyle name="Percent 4 3 2 4 2 2 5 2" xfId="34271"/>
    <cellStyle name="Percent 4 3 2 4 2 2 6" xfId="18755"/>
    <cellStyle name="Percent 4 3 2 4 2 2 6 2" xfId="38036"/>
    <cellStyle name="Percent 4 3 2 4 2 2 7" xfId="22866"/>
    <cellStyle name="Percent 4 3 2 4 2 3" xfId="3529"/>
    <cellStyle name="Percent 4 3 2 4 2 3 2" xfId="7285"/>
    <cellStyle name="Percent 4 3 2 4 2 3 2 2" xfId="26621"/>
    <cellStyle name="Percent 4 3 2 4 2 3 3" xfId="11143"/>
    <cellStyle name="Percent 4 3 2 4 2 3 3 2" xfId="30472"/>
    <cellStyle name="Percent 4 3 2 4 2 3 4" xfId="14944"/>
    <cellStyle name="Percent 4 3 2 4 2 3 4 2" xfId="34273"/>
    <cellStyle name="Percent 4 3 2 4 2 3 5" xfId="18757"/>
    <cellStyle name="Percent 4 3 2 4 2 3 5 2" xfId="38038"/>
    <cellStyle name="Percent 4 3 2 4 2 3 6" xfId="22868"/>
    <cellStyle name="Percent 4 3 2 4 2 4" xfId="7282"/>
    <cellStyle name="Percent 4 3 2 4 2 4 2" xfId="26618"/>
    <cellStyle name="Percent 4 3 2 4 2 5" xfId="8041"/>
    <cellStyle name="Percent 4 3 2 4 2 5 2" xfId="27370"/>
    <cellStyle name="Percent 4 3 2 4 2 6" xfId="11842"/>
    <cellStyle name="Percent 4 3 2 4 2 6 2" xfId="31171"/>
    <cellStyle name="Percent 4 3 2 4 2 7" xfId="18754"/>
    <cellStyle name="Percent 4 3 2 4 2 7 2" xfId="38035"/>
    <cellStyle name="Percent 4 3 2 4 2 8" xfId="19766"/>
    <cellStyle name="Percent 4 3 2 4 3" xfId="3530"/>
    <cellStyle name="Percent 4 3 2 4 3 2" xfId="3531"/>
    <cellStyle name="Percent 4 3 2 4 3 2 2" xfId="3532"/>
    <cellStyle name="Percent 4 3 2 4 3 2 2 2" xfId="7288"/>
    <cellStyle name="Percent 4 3 2 4 3 2 2 2 2" xfId="26624"/>
    <cellStyle name="Percent 4 3 2 4 3 2 2 3" xfId="11146"/>
    <cellStyle name="Percent 4 3 2 4 3 2 2 3 2" xfId="30475"/>
    <cellStyle name="Percent 4 3 2 4 3 2 2 4" xfId="14947"/>
    <cellStyle name="Percent 4 3 2 4 3 2 2 4 2" xfId="34276"/>
    <cellStyle name="Percent 4 3 2 4 3 2 2 5" xfId="18760"/>
    <cellStyle name="Percent 4 3 2 4 3 2 2 5 2" xfId="38041"/>
    <cellStyle name="Percent 4 3 2 4 3 2 2 6" xfId="22871"/>
    <cellStyle name="Percent 4 3 2 4 3 2 3" xfId="7287"/>
    <cellStyle name="Percent 4 3 2 4 3 2 3 2" xfId="26623"/>
    <cellStyle name="Percent 4 3 2 4 3 2 4" xfId="11145"/>
    <cellStyle name="Percent 4 3 2 4 3 2 4 2" xfId="30474"/>
    <cellStyle name="Percent 4 3 2 4 3 2 5" xfId="14946"/>
    <cellStyle name="Percent 4 3 2 4 3 2 5 2" xfId="34275"/>
    <cellStyle name="Percent 4 3 2 4 3 2 6" xfId="18759"/>
    <cellStyle name="Percent 4 3 2 4 3 2 6 2" xfId="38040"/>
    <cellStyle name="Percent 4 3 2 4 3 2 7" xfId="22870"/>
    <cellStyle name="Percent 4 3 2 4 3 3" xfId="3533"/>
    <cellStyle name="Percent 4 3 2 4 3 3 2" xfId="7289"/>
    <cellStyle name="Percent 4 3 2 4 3 3 2 2" xfId="26625"/>
    <cellStyle name="Percent 4 3 2 4 3 3 3" xfId="11147"/>
    <cellStyle name="Percent 4 3 2 4 3 3 3 2" xfId="30476"/>
    <cellStyle name="Percent 4 3 2 4 3 3 4" xfId="14948"/>
    <cellStyle name="Percent 4 3 2 4 3 3 4 2" xfId="34277"/>
    <cellStyle name="Percent 4 3 2 4 3 3 5" xfId="18761"/>
    <cellStyle name="Percent 4 3 2 4 3 3 5 2" xfId="38042"/>
    <cellStyle name="Percent 4 3 2 4 3 3 6" xfId="22872"/>
    <cellStyle name="Percent 4 3 2 4 3 4" xfId="7286"/>
    <cellStyle name="Percent 4 3 2 4 3 4 2" xfId="26622"/>
    <cellStyle name="Percent 4 3 2 4 3 5" xfId="11144"/>
    <cellStyle name="Percent 4 3 2 4 3 5 2" xfId="30473"/>
    <cellStyle name="Percent 4 3 2 4 3 6" xfId="14945"/>
    <cellStyle name="Percent 4 3 2 4 3 6 2" xfId="34274"/>
    <cellStyle name="Percent 4 3 2 4 3 7" xfId="18758"/>
    <cellStyle name="Percent 4 3 2 4 3 7 2" xfId="38039"/>
    <cellStyle name="Percent 4 3 2 4 3 8" xfId="22869"/>
    <cellStyle name="Percent 4 3 2 4 4" xfId="3534"/>
    <cellStyle name="Percent 4 3 2 4 4 2" xfId="3535"/>
    <cellStyle name="Percent 4 3 2 4 4 2 2" xfId="3536"/>
    <cellStyle name="Percent 4 3 2 4 4 2 2 2" xfId="7292"/>
    <cellStyle name="Percent 4 3 2 4 4 2 2 2 2" xfId="26628"/>
    <cellStyle name="Percent 4 3 2 4 4 2 2 3" xfId="11150"/>
    <cellStyle name="Percent 4 3 2 4 4 2 2 3 2" xfId="30479"/>
    <cellStyle name="Percent 4 3 2 4 4 2 2 4" xfId="14951"/>
    <cellStyle name="Percent 4 3 2 4 4 2 2 4 2" xfId="34280"/>
    <cellStyle name="Percent 4 3 2 4 4 2 2 5" xfId="18764"/>
    <cellStyle name="Percent 4 3 2 4 4 2 2 5 2" xfId="38045"/>
    <cellStyle name="Percent 4 3 2 4 4 2 2 6" xfId="22875"/>
    <cellStyle name="Percent 4 3 2 4 4 2 3" xfId="7291"/>
    <cellStyle name="Percent 4 3 2 4 4 2 3 2" xfId="26627"/>
    <cellStyle name="Percent 4 3 2 4 4 2 4" xfId="11149"/>
    <cellStyle name="Percent 4 3 2 4 4 2 4 2" xfId="30478"/>
    <cellStyle name="Percent 4 3 2 4 4 2 5" xfId="14950"/>
    <cellStyle name="Percent 4 3 2 4 4 2 5 2" xfId="34279"/>
    <cellStyle name="Percent 4 3 2 4 4 2 6" xfId="18763"/>
    <cellStyle name="Percent 4 3 2 4 4 2 6 2" xfId="38044"/>
    <cellStyle name="Percent 4 3 2 4 4 2 7" xfId="22874"/>
    <cellStyle name="Percent 4 3 2 4 4 3" xfId="3537"/>
    <cellStyle name="Percent 4 3 2 4 4 3 2" xfId="7293"/>
    <cellStyle name="Percent 4 3 2 4 4 3 2 2" xfId="26629"/>
    <cellStyle name="Percent 4 3 2 4 4 3 3" xfId="11151"/>
    <cellStyle name="Percent 4 3 2 4 4 3 3 2" xfId="30480"/>
    <cellStyle name="Percent 4 3 2 4 4 3 4" xfId="14952"/>
    <cellStyle name="Percent 4 3 2 4 4 3 4 2" xfId="34281"/>
    <cellStyle name="Percent 4 3 2 4 4 3 5" xfId="18765"/>
    <cellStyle name="Percent 4 3 2 4 4 3 5 2" xfId="38046"/>
    <cellStyle name="Percent 4 3 2 4 4 3 6" xfId="22876"/>
    <cellStyle name="Percent 4 3 2 4 4 4" xfId="7290"/>
    <cellStyle name="Percent 4 3 2 4 4 4 2" xfId="26626"/>
    <cellStyle name="Percent 4 3 2 4 4 5" xfId="11148"/>
    <cellStyle name="Percent 4 3 2 4 4 5 2" xfId="30477"/>
    <cellStyle name="Percent 4 3 2 4 4 6" xfId="14949"/>
    <cellStyle name="Percent 4 3 2 4 4 6 2" xfId="34278"/>
    <cellStyle name="Percent 4 3 2 4 4 7" xfId="18762"/>
    <cellStyle name="Percent 4 3 2 4 4 7 2" xfId="38043"/>
    <cellStyle name="Percent 4 3 2 4 4 8" xfId="22873"/>
    <cellStyle name="Percent 4 3 2 4 5" xfId="3538"/>
    <cellStyle name="Percent 4 3 2 4 5 2" xfId="3539"/>
    <cellStyle name="Percent 4 3 2 4 5 2 2" xfId="7295"/>
    <cellStyle name="Percent 4 3 2 4 5 2 2 2" xfId="26631"/>
    <cellStyle name="Percent 4 3 2 4 5 2 3" xfId="11153"/>
    <cellStyle name="Percent 4 3 2 4 5 2 3 2" xfId="30482"/>
    <cellStyle name="Percent 4 3 2 4 5 2 4" xfId="14954"/>
    <cellStyle name="Percent 4 3 2 4 5 2 4 2" xfId="34283"/>
    <cellStyle name="Percent 4 3 2 4 5 2 5" xfId="18767"/>
    <cellStyle name="Percent 4 3 2 4 5 2 5 2" xfId="38048"/>
    <cellStyle name="Percent 4 3 2 4 5 2 6" xfId="22878"/>
    <cellStyle name="Percent 4 3 2 4 5 3" xfId="7294"/>
    <cellStyle name="Percent 4 3 2 4 5 3 2" xfId="26630"/>
    <cellStyle name="Percent 4 3 2 4 5 4" xfId="11152"/>
    <cellStyle name="Percent 4 3 2 4 5 4 2" xfId="30481"/>
    <cellStyle name="Percent 4 3 2 4 5 5" xfId="14953"/>
    <cellStyle name="Percent 4 3 2 4 5 5 2" xfId="34282"/>
    <cellStyle name="Percent 4 3 2 4 5 6" xfId="18766"/>
    <cellStyle name="Percent 4 3 2 4 5 6 2" xfId="38047"/>
    <cellStyle name="Percent 4 3 2 4 5 7" xfId="22877"/>
    <cellStyle name="Percent 4 3 2 4 6" xfId="3540"/>
    <cellStyle name="Percent 4 3 2 4 6 2" xfId="7296"/>
    <cellStyle name="Percent 4 3 2 4 6 2 2" xfId="26632"/>
    <cellStyle name="Percent 4 3 2 4 6 3" xfId="11154"/>
    <cellStyle name="Percent 4 3 2 4 6 3 2" xfId="30483"/>
    <cellStyle name="Percent 4 3 2 4 6 4" xfId="14955"/>
    <cellStyle name="Percent 4 3 2 4 6 4 2" xfId="34284"/>
    <cellStyle name="Percent 4 3 2 4 6 5" xfId="18768"/>
    <cellStyle name="Percent 4 3 2 4 6 5 2" xfId="38049"/>
    <cellStyle name="Percent 4 3 2 4 6 6" xfId="22879"/>
    <cellStyle name="Percent 4 3 2 4 7" xfId="7281"/>
    <cellStyle name="Percent 4 3 2 4 7 2" xfId="26617"/>
    <cellStyle name="Percent 4 3 2 4 8" xfId="7819"/>
    <cellStyle name="Percent 4 3 2 4 8 2" xfId="27148"/>
    <cellStyle name="Percent 4 3 2 4 9" xfId="11620"/>
    <cellStyle name="Percent 4 3 2 4 9 2" xfId="30949"/>
    <cellStyle name="Percent 4 3 2 5" xfId="351"/>
    <cellStyle name="Percent 4 3 2 5 2" xfId="3541"/>
    <cellStyle name="Percent 4 3 2 5 2 2" xfId="3542"/>
    <cellStyle name="Percent 4 3 2 5 2 2 2" xfId="7299"/>
    <cellStyle name="Percent 4 3 2 5 2 2 2 2" xfId="26635"/>
    <cellStyle name="Percent 4 3 2 5 2 2 3" xfId="11156"/>
    <cellStyle name="Percent 4 3 2 5 2 2 3 2" xfId="30485"/>
    <cellStyle name="Percent 4 3 2 5 2 2 4" xfId="14957"/>
    <cellStyle name="Percent 4 3 2 5 2 2 4 2" xfId="34286"/>
    <cellStyle name="Percent 4 3 2 5 2 2 5" xfId="18771"/>
    <cellStyle name="Percent 4 3 2 5 2 2 5 2" xfId="38052"/>
    <cellStyle name="Percent 4 3 2 5 2 2 6" xfId="22881"/>
    <cellStyle name="Percent 4 3 2 5 2 3" xfId="7298"/>
    <cellStyle name="Percent 4 3 2 5 2 3 2" xfId="26634"/>
    <cellStyle name="Percent 4 3 2 5 2 4" xfId="11155"/>
    <cellStyle name="Percent 4 3 2 5 2 4 2" xfId="30484"/>
    <cellStyle name="Percent 4 3 2 5 2 5" xfId="14956"/>
    <cellStyle name="Percent 4 3 2 5 2 5 2" xfId="34285"/>
    <cellStyle name="Percent 4 3 2 5 2 6" xfId="18770"/>
    <cellStyle name="Percent 4 3 2 5 2 6 2" xfId="38051"/>
    <cellStyle name="Percent 4 3 2 5 2 7" xfId="22880"/>
    <cellStyle name="Percent 4 3 2 5 3" xfId="3543"/>
    <cellStyle name="Percent 4 3 2 5 3 2" xfId="7300"/>
    <cellStyle name="Percent 4 3 2 5 3 2 2" xfId="26636"/>
    <cellStyle name="Percent 4 3 2 5 3 3" xfId="11157"/>
    <cellStyle name="Percent 4 3 2 5 3 3 2" xfId="30486"/>
    <cellStyle name="Percent 4 3 2 5 3 4" xfId="14958"/>
    <cellStyle name="Percent 4 3 2 5 3 4 2" xfId="34287"/>
    <cellStyle name="Percent 4 3 2 5 3 5" xfId="18772"/>
    <cellStyle name="Percent 4 3 2 5 3 5 2" xfId="38053"/>
    <cellStyle name="Percent 4 3 2 5 3 6" xfId="22882"/>
    <cellStyle name="Percent 4 3 2 5 4" xfId="7297"/>
    <cellStyle name="Percent 4 3 2 5 4 2" xfId="26633"/>
    <cellStyle name="Percent 4 3 2 5 5" xfId="7968"/>
    <cellStyle name="Percent 4 3 2 5 5 2" xfId="27297"/>
    <cellStyle name="Percent 4 3 2 5 6" xfId="11769"/>
    <cellStyle name="Percent 4 3 2 5 6 2" xfId="31098"/>
    <cellStyle name="Percent 4 3 2 5 7" xfId="18769"/>
    <cellStyle name="Percent 4 3 2 5 7 2" xfId="38050"/>
    <cellStyle name="Percent 4 3 2 5 8" xfId="19693"/>
    <cellStyle name="Percent 4 3 2 6" xfId="3544"/>
    <cellStyle name="Percent 4 3 2 6 2" xfId="3545"/>
    <cellStyle name="Percent 4 3 2 6 2 2" xfId="3546"/>
    <cellStyle name="Percent 4 3 2 6 2 2 2" xfId="7303"/>
    <cellStyle name="Percent 4 3 2 6 2 2 2 2" xfId="26639"/>
    <cellStyle name="Percent 4 3 2 6 2 2 3" xfId="11160"/>
    <cellStyle name="Percent 4 3 2 6 2 2 3 2" xfId="30489"/>
    <cellStyle name="Percent 4 3 2 6 2 2 4" xfId="14961"/>
    <cellStyle name="Percent 4 3 2 6 2 2 4 2" xfId="34290"/>
    <cellStyle name="Percent 4 3 2 6 2 2 5" xfId="18775"/>
    <cellStyle name="Percent 4 3 2 6 2 2 5 2" xfId="38056"/>
    <cellStyle name="Percent 4 3 2 6 2 2 6" xfId="22885"/>
    <cellStyle name="Percent 4 3 2 6 2 3" xfId="7302"/>
    <cellStyle name="Percent 4 3 2 6 2 3 2" xfId="26638"/>
    <cellStyle name="Percent 4 3 2 6 2 4" xfId="11159"/>
    <cellStyle name="Percent 4 3 2 6 2 4 2" xfId="30488"/>
    <cellStyle name="Percent 4 3 2 6 2 5" xfId="14960"/>
    <cellStyle name="Percent 4 3 2 6 2 5 2" xfId="34289"/>
    <cellStyle name="Percent 4 3 2 6 2 6" xfId="18774"/>
    <cellStyle name="Percent 4 3 2 6 2 6 2" xfId="38055"/>
    <cellStyle name="Percent 4 3 2 6 2 7" xfId="22884"/>
    <cellStyle name="Percent 4 3 2 6 3" xfId="3547"/>
    <cellStyle name="Percent 4 3 2 6 3 2" xfId="7304"/>
    <cellStyle name="Percent 4 3 2 6 3 2 2" xfId="26640"/>
    <cellStyle name="Percent 4 3 2 6 3 3" xfId="11161"/>
    <cellStyle name="Percent 4 3 2 6 3 3 2" xfId="30490"/>
    <cellStyle name="Percent 4 3 2 6 3 4" xfId="14962"/>
    <cellStyle name="Percent 4 3 2 6 3 4 2" xfId="34291"/>
    <cellStyle name="Percent 4 3 2 6 3 5" xfId="18776"/>
    <cellStyle name="Percent 4 3 2 6 3 5 2" xfId="38057"/>
    <cellStyle name="Percent 4 3 2 6 3 6" xfId="22886"/>
    <cellStyle name="Percent 4 3 2 6 4" xfId="7301"/>
    <cellStyle name="Percent 4 3 2 6 4 2" xfId="26637"/>
    <cellStyle name="Percent 4 3 2 6 5" xfId="11158"/>
    <cellStyle name="Percent 4 3 2 6 5 2" xfId="30487"/>
    <cellStyle name="Percent 4 3 2 6 6" xfId="14959"/>
    <cellStyle name="Percent 4 3 2 6 6 2" xfId="34288"/>
    <cellStyle name="Percent 4 3 2 6 7" xfId="18773"/>
    <cellStyle name="Percent 4 3 2 6 7 2" xfId="38054"/>
    <cellStyle name="Percent 4 3 2 6 8" xfId="22883"/>
    <cellStyle name="Percent 4 3 2 7" xfId="3548"/>
    <cellStyle name="Percent 4 3 2 7 2" xfId="3549"/>
    <cellStyle name="Percent 4 3 2 7 2 2" xfId="3550"/>
    <cellStyle name="Percent 4 3 2 7 2 2 2" xfId="7307"/>
    <cellStyle name="Percent 4 3 2 7 2 2 2 2" xfId="26643"/>
    <cellStyle name="Percent 4 3 2 7 2 2 3" xfId="11164"/>
    <cellStyle name="Percent 4 3 2 7 2 2 3 2" xfId="30493"/>
    <cellStyle name="Percent 4 3 2 7 2 2 4" xfId="14965"/>
    <cellStyle name="Percent 4 3 2 7 2 2 4 2" xfId="34294"/>
    <cellStyle name="Percent 4 3 2 7 2 2 5" xfId="18779"/>
    <cellStyle name="Percent 4 3 2 7 2 2 5 2" xfId="38060"/>
    <cellStyle name="Percent 4 3 2 7 2 2 6" xfId="22889"/>
    <cellStyle name="Percent 4 3 2 7 2 3" xfId="7306"/>
    <cellStyle name="Percent 4 3 2 7 2 3 2" xfId="26642"/>
    <cellStyle name="Percent 4 3 2 7 2 4" xfId="11163"/>
    <cellStyle name="Percent 4 3 2 7 2 4 2" xfId="30492"/>
    <cellStyle name="Percent 4 3 2 7 2 5" xfId="14964"/>
    <cellStyle name="Percent 4 3 2 7 2 5 2" xfId="34293"/>
    <cellStyle name="Percent 4 3 2 7 2 6" xfId="18778"/>
    <cellStyle name="Percent 4 3 2 7 2 6 2" xfId="38059"/>
    <cellStyle name="Percent 4 3 2 7 2 7" xfId="22888"/>
    <cellStyle name="Percent 4 3 2 7 3" xfId="3551"/>
    <cellStyle name="Percent 4 3 2 7 3 2" xfId="7308"/>
    <cellStyle name="Percent 4 3 2 7 3 2 2" xfId="26644"/>
    <cellStyle name="Percent 4 3 2 7 3 3" xfId="11165"/>
    <cellStyle name="Percent 4 3 2 7 3 3 2" xfId="30494"/>
    <cellStyle name="Percent 4 3 2 7 3 4" xfId="14966"/>
    <cellStyle name="Percent 4 3 2 7 3 4 2" xfId="34295"/>
    <cellStyle name="Percent 4 3 2 7 3 5" xfId="18780"/>
    <cellStyle name="Percent 4 3 2 7 3 5 2" xfId="38061"/>
    <cellStyle name="Percent 4 3 2 7 3 6" xfId="22890"/>
    <cellStyle name="Percent 4 3 2 7 4" xfId="7305"/>
    <cellStyle name="Percent 4 3 2 7 4 2" xfId="26641"/>
    <cellStyle name="Percent 4 3 2 7 5" xfId="11162"/>
    <cellStyle name="Percent 4 3 2 7 5 2" xfId="30491"/>
    <cellStyle name="Percent 4 3 2 7 6" xfId="14963"/>
    <cellStyle name="Percent 4 3 2 7 6 2" xfId="34292"/>
    <cellStyle name="Percent 4 3 2 7 7" xfId="18777"/>
    <cellStyle name="Percent 4 3 2 7 7 2" xfId="38058"/>
    <cellStyle name="Percent 4 3 2 7 8" xfId="22887"/>
    <cellStyle name="Percent 4 3 2 8" xfId="3552"/>
    <cellStyle name="Percent 4 3 2 8 2" xfId="3553"/>
    <cellStyle name="Percent 4 3 2 8 2 2" xfId="3554"/>
    <cellStyle name="Percent 4 3 2 8 2 2 2" xfId="7311"/>
    <cellStyle name="Percent 4 3 2 8 2 2 2 2" xfId="26647"/>
    <cellStyle name="Percent 4 3 2 8 2 2 3" xfId="11168"/>
    <cellStyle name="Percent 4 3 2 8 2 2 3 2" xfId="30497"/>
    <cellStyle name="Percent 4 3 2 8 2 2 4" xfId="14969"/>
    <cellStyle name="Percent 4 3 2 8 2 2 4 2" xfId="34298"/>
    <cellStyle name="Percent 4 3 2 8 2 2 5" xfId="18783"/>
    <cellStyle name="Percent 4 3 2 8 2 2 5 2" xfId="38064"/>
    <cellStyle name="Percent 4 3 2 8 2 2 6" xfId="22893"/>
    <cellStyle name="Percent 4 3 2 8 2 3" xfId="7310"/>
    <cellStyle name="Percent 4 3 2 8 2 3 2" xfId="26646"/>
    <cellStyle name="Percent 4 3 2 8 2 4" xfId="11167"/>
    <cellStyle name="Percent 4 3 2 8 2 4 2" xfId="30496"/>
    <cellStyle name="Percent 4 3 2 8 2 5" xfId="14968"/>
    <cellStyle name="Percent 4 3 2 8 2 5 2" xfId="34297"/>
    <cellStyle name="Percent 4 3 2 8 2 6" xfId="18782"/>
    <cellStyle name="Percent 4 3 2 8 2 6 2" xfId="38063"/>
    <cellStyle name="Percent 4 3 2 8 2 7" xfId="22892"/>
    <cellStyle name="Percent 4 3 2 8 3" xfId="3555"/>
    <cellStyle name="Percent 4 3 2 8 3 2" xfId="7312"/>
    <cellStyle name="Percent 4 3 2 8 3 2 2" xfId="26648"/>
    <cellStyle name="Percent 4 3 2 8 3 3" xfId="11169"/>
    <cellStyle name="Percent 4 3 2 8 3 3 2" xfId="30498"/>
    <cellStyle name="Percent 4 3 2 8 3 4" xfId="14970"/>
    <cellStyle name="Percent 4 3 2 8 3 4 2" xfId="34299"/>
    <cellStyle name="Percent 4 3 2 8 3 5" xfId="18784"/>
    <cellStyle name="Percent 4 3 2 8 3 5 2" xfId="38065"/>
    <cellStyle name="Percent 4 3 2 8 3 6" xfId="22894"/>
    <cellStyle name="Percent 4 3 2 8 4" xfId="7309"/>
    <cellStyle name="Percent 4 3 2 8 4 2" xfId="26645"/>
    <cellStyle name="Percent 4 3 2 8 5" xfId="11166"/>
    <cellStyle name="Percent 4 3 2 8 5 2" xfId="30495"/>
    <cellStyle name="Percent 4 3 2 8 6" xfId="14967"/>
    <cellStyle name="Percent 4 3 2 8 6 2" xfId="34296"/>
    <cellStyle name="Percent 4 3 2 8 7" xfId="18781"/>
    <cellStyle name="Percent 4 3 2 8 7 2" xfId="38062"/>
    <cellStyle name="Percent 4 3 2 8 8" xfId="22891"/>
    <cellStyle name="Percent 4 3 2 9" xfId="3556"/>
    <cellStyle name="Percent 4 3 2 9 2" xfId="3557"/>
    <cellStyle name="Percent 4 3 2 9 2 2" xfId="7314"/>
    <cellStyle name="Percent 4 3 2 9 2 2 2" xfId="26650"/>
    <cellStyle name="Percent 4 3 2 9 2 3" xfId="11171"/>
    <cellStyle name="Percent 4 3 2 9 2 3 2" xfId="30500"/>
    <cellStyle name="Percent 4 3 2 9 2 4" xfId="14972"/>
    <cellStyle name="Percent 4 3 2 9 2 4 2" xfId="34301"/>
    <cellStyle name="Percent 4 3 2 9 2 5" xfId="18786"/>
    <cellStyle name="Percent 4 3 2 9 2 5 2" xfId="38067"/>
    <cellStyle name="Percent 4 3 2 9 2 6" xfId="22896"/>
    <cellStyle name="Percent 4 3 2 9 3" xfId="7313"/>
    <cellStyle name="Percent 4 3 2 9 3 2" xfId="26649"/>
    <cellStyle name="Percent 4 3 2 9 4" xfId="11170"/>
    <cellStyle name="Percent 4 3 2 9 4 2" xfId="30499"/>
    <cellStyle name="Percent 4 3 2 9 5" xfId="14971"/>
    <cellStyle name="Percent 4 3 2 9 5 2" xfId="34300"/>
    <cellStyle name="Percent 4 3 2 9 6" xfId="18785"/>
    <cellStyle name="Percent 4 3 2 9 6 2" xfId="38066"/>
    <cellStyle name="Percent 4 3 2 9 7" xfId="22895"/>
    <cellStyle name="Percent 4 3 3" xfId="121"/>
    <cellStyle name="Percent 4 3 3 10" xfId="7315"/>
    <cellStyle name="Percent 4 3 3 10 2" xfId="26651"/>
    <cellStyle name="Percent 4 3 3 11" xfId="7767"/>
    <cellStyle name="Percent 4 3 3 11 2" xfId="27096"/>
    <cellStyle name="Percent 4 3 3 12" xfId="11568"/>
    <cellStyle name="Percent 4 3 3 12 2" xfId="30897"/>
    <cellStyle name="Percent 4 3 3 13" xfId="18787"/>
    <cellStyle name="Percent 4 3 3 13 2" xfId="38068"/>
    <cellStyle name="Percent 4 3 3 14" xfId="19492"/>
    <cellStyle name="Percent 4 3 3 2" xfId="270"/>
    <cellStyle name="Percent 4 3 3 2 10" xfId="18788"/>
    <cellStyle name="Percent 4 3 3 2 10 2" xfId="38069"/>
    <cellStyle name="Percent 4 3 3 2 11" xfId="19638"/>
    <cellStyle name="Percent 4 3 3 2 2" xfId="518"/>
    <cellStyle name="Percent 4 3 3 2 2 2" xfId="3558"/>
    <cellStyle name="Percent 4 3 3 2 2 2 2" xfId="3559"/>
    <cellStyle name="Percent 4 3 3 2 2 2 2 2" xfId="7319"/>
    <cellStyle name="Percent 4 3 3 2 2 2 2 2 2" xfId="26655"/>
    <cellStyle name="Percent 4 3 3 2 2 2 2 3" xfId="11173"/>
    <cellStyle name="Percent 4 3 3 2 2 2 2 3 2" xfId="30502"/>
    <cellStyle name="Percent 4 3 3 2 2 2 2 4" xfId="14974"/>
    <cellStyle name="Percent 4 3 3 2 2 2 2 4 2" xfId="34303"/>
    <cellStyle name="Percent 4 3 3 2 2 2 2 5" xfId="18791"/>
    <cellStyle name="Percent 4 3 3 2 2 2 2 5 2" xfId="38072"/>
    <cellStyle name="Percent 4 3 3 2 2 2 2 6" xfId="22898"/>
    <cellStyle name="Percent 4 3 3 2 2 2 3" xfId="7318"/>
    <cellStyle name="Percent 4 3 3 2 2 2 3 2" xfId="26654"/>
    <cellStyle name="Percent 4 3 3 2 2 2 4" xfId="11172"/>
    <cellStyle name="Percent 4 3 3 2 2 2 4 2" xfId="30501"/>
    <cellStyle name="Percent 4 3 3 2 2 2 5" xfId="14973"/>
    <cellStyle name="Percent 4 3 3 2 2 2 5 2" xfId="34302"/>
    <cellStyle name="Percent 4 3 3 2 2 2 6" xfId="18790"/>
    <cellStyle name="Percent 4 3 3 2 2 2 6 2" xfId="38071"/>
    <cellStyle name="Percent 4 3 3 2 2 2 7" xfId="22897"/>
    <cellStyle name="Percent 4 3 3 2 2 3" xfId="3560"/>
    <cellStyle name="Percent 4 3 3 2 2 3 2" xfId="7320"/>
    <cellStyle name="Percent 4 3 3 2 2 3 2 2" xfId="26656"/>
    <cellStyle name="Percent 4 3 3 2 2 3 3" xfId="11174"/>
    <cellStyle name="Percent 4 3 3 2 2 3 3 2" xfId="30503"/>
    <cellStyle name="Percent 4 3 3 2 2 3 4" xfId="14975"/>
    <cellStyle name="Percent 4 3 3 2 2 3 4 2" xfId="34304"/>
    <cellStyle name="Percent 4 3 3 2 2 3 5" xfId="18792"/>
    <cellStyle name="Percent 4 3 3 2 2 3 5 2" xfId="38073"/>
    <cellStyle name="Percent 4 3 3 2 2 3 6" xfId="22899"/>
    <cellStyle name="Percent 4 3 3 2 2 4" xfId="7317"/>
    <cellStyle name="Percent 4 3 3 2 2 4 2" xfId="26653"/>
    <cellStyle name="Percent 4 3 3 2 2 5" xfId="8135"/>
    <cellStyle name="Percent 4 3 3 2 2 5 2" xfId="27464"/>
    <cellStyle name="Percent 4 3 3 2 2 6" xfId="11936"/>
    <cellStyle name="Percent 4 3 3 2 2 6 2" xfId="31265"/>
    <cellStyle name="Percent 4 3 3 2 2 7" xfId="18789"/>
    <cellStyle name="Percent 4 3 3 2 2 7 2" xfId="38070"/>
    <cellStyle name="Percent 4 3 3 2 2 8" xfId="19860"/>
    <cellStyle name="Percent 4 3 3 2 3" xfId="3561"/>
    <cellStyle name="Percent 4 3 3 2 3 2" xfId="3562"/>
    <cellStyle name="Percent 4 3 3 2 3 2 2" xfId="3563"/>
    <cellStyle name="Percent 4 3 3 2 3 2 2 2" xfId="7323"/>
    <cellStyle name="Percent 4 3 3 2 3 2 2 2 2" xfId="26659"/>
    <cellStyle name="Percent 4 3 3 2 3 2 2 3" xfId="11177"/>
    <cellStyle name="Percent 4 3 3 2 3 2 2 3 2" xfId="30506"/>
    <cellStyle name="Percent 4 3 3 2 3 2 2 4" xfId="14978"/>
    <cellStyle name="Percent 4 3 3 2 3 2 2 4 2" xfId="34307"/>
    <cellStyle name="Percent 4 3 3 2 3 2 2 5" xfId="18795"/>
    <cellStyle name="Percent 4 3 3 2 3 2 2 5 2" xfId="38076"/>
    <cellStyle name="Percent 4 3 3 2 3 2 2 6" xfId="22902"/>
    <cellStyle name="Percent 4 3 3 2 3 2 3" xfId="7322"/>
    <cellStyle name="Percent 4 3 3 2 3 2 3 2" xfId="26658"/>
    <cellStyle name="Percent 4 3 3 2 3 2 4" xfId="11176"/>
    <cellStyle name="Percent 4 3 3 2 3 2 4 2" xfId="30505"/>
    <cellStyle name="Percent 4 3 3 2 3 2 5" xfId="14977"/>
    <cellStyle name="Percent 4 3 3 2 3 2 5 2" xfId="34306"/>
    <cellStyle name="Percent 4 3 3 2 3 2 6" xfId="18794"/>
    <cellStyle name="Percent 4 3 3 2 3 2 6 2" xfId="38075"/>
    <cellStyle name="Percent 4 3 3 2 3 2 7" xfId="22901"/>
    <cellStyle name="Percent 4 3 3 2 3 3" xfId="3564"/>
    <cellStyle name="Percent 4 3 3 2 3 3 2" xfId="7324"/>
    <cellStyle name="Percent 4 3 3 2 3 3 2 2" xfId="26660"/>
    <cellStyle name="Percent 4 3 3 2 3 3 3" xfId="11178"/>
    <cellStyle name="Percent 4 3 3 2 3 3 3 2" xfId="30507"/>
    <cellStyle name="Percent 4 3 3 2 3 3 4" xfId="14979"/>
    <cellStyle name="Percent 4 3 3 2 3 3 4 2" xfId="34308"/>
    <cellStyle name="Percent 4 3 3 2 3 3 5" xfId="18796"/>
    <cellStyle name="Percent 4 3 3 2 3 3 5 2" xfId="38077"/>
    <cellStyle name="Percent 4 3 3 2 3 3 6" xfId="22903"/>
    <cellStyle name="Percent 4 3 3 2 3 4" xfId="7321"/>
    <cellStyle name="Percent 4 3 3 2 3 4 2" xfId="26657"/>
    <cellStyle name="Percent 4 3 3 2 3 5" xfId="11175"/>
    <cellStyle name="Percent 4 3 3 2 3 5 2" xfId="30504"/>
    <cellStyle name="Percent 4 3 3 2 3 6" xfId="14976"/>
    <cellStyle name="Percent 4 3 3 2 3 6 2" xfId="34305"/>
    <cellStyle name="Percent 4 3 3 2 3 7" xfId="18793"/>
    <cellStyle name="Percent 4 3 3 2 3 7 2" xfId="38074"/>
    <cellStyle name="Percent 4 3 3 2 3 8" xfId="22900"/>
    <cellStyle name="Percent 4 3 3 2 4" xfId="3565"/>
    <cellStyle name="Percent 4 3 3 2 4 2" xfId="3566"/>
    <cellStyle name="Percent 4 3 3 2 4 2 2" xfId="3567"/>
    <cellStyle name="Percent 4 3 3 2 4 2 2 2" xfId="7327"/>
    <cellStyle name="Percent 4 3 3 2 4 2 2 2 2" xfId="26663"/>
    <cellStyle name="Percent 4 3 3 2 4 2 2 3" xfId="11181"/>
    <cellStyle name="Percent 4 3 3 2 4 2 2 3 2" xfId="30510"/>
    <cellStyle name="Percent 4 3 3 2 4 2 2 4" xfId="14982"/>
    <cellStyle name="Percent 4 3 3 2 4 2 2 4 2" xfId="34311"/>
    <cellStyle name="Percent 4 3 3 2 4 2 2 5" xfId="18799"/>
    <cellStyle name="Percent 4 3 3 2 4 2 2 5 2" xfId="38080"/>
    <cellStyle name="Percent 4 3 3 2 4 2 2 6" xfId="22906"/>
    <cellStyle name="Percent 4 3 3 2 4 2 3" xfId="7326"/>
    <cellStyle name="Percent 4 3 3 2 4 2 3 2" xfId="26662"/>
    <cellStyle name="Percent 4 3 3 2 4 2 4" xfId="11180"/>
    <cellStyle name="Percent 4 3 3 2 4 2 4 2" xfId="30509"/>
    <cellStyle name="Percent 4 3 3 2 4 2 5" xfId="14981"/>
    <cellStyle name="Percent 4 3 3 2 4 2 5 2" xfId="34310"/>
    <cellStyle name="Percent 4 3 3 2 4 2 6" xfId="18798"/>
    <cellStyle name="Percent 4 3 3 2 4 2 6 2" xfId="38079"/>
    <cellStyle name="Percent 4 3 3 2 4 2 7" xfId="22905"/>
    <cellStyle name="Percent 4 3 3 2 4 3" xfId="3568"/>
    <cellStyle name="Percent 4 3 3 2 4 3 2" xfId="7328"/>
    <cellStyle name="Percent 4 3 3 2 4 3 2 2" xfId="26664"/>
    <cellStyle name="Percent 4 3 3 2 4 3 3" xfId="11182"/>
    <cellStyle name="Percent 4 3 3 2 4 3 3 2" xfId="30511"/>
    <cellStyle name="Percent 4 3 3 2 4 3 4" xfId="14983"/>
    <cellStyle name="Percent 4 3 3 2 4 3 4 2" xfId="34312"/>
    <cellStyle name="Percent 4 3 3 2 4 3 5" xfId="18800"/>
    <cellStyle name="Percent 4 3 3 2 4 3 5 2" xfId="38081"/>
    <cellStyle name="Percent 4 3 3 2 4 3 6" xfId="22907"/>
    <cellStyle name="Percent 4 3 3 2 4 4" xfId="7325"/>
    <cellStyle name="Percent 4 3 3 2 4 4 2" xfId="26661"/>
    <cellStyle name="Percent 4 3 3 2 4 5" xfId="11179"/>
    <cellStyle name="Percent 4 3 3 2 4 5 2" xfId="30508"/>
    <cellStyle name="Percent 4 3 3 2 4 6" xfId="14980"/>
    <cellStyle name="Percent 4 3 3 2 4 6 2" xfId="34309"/>
    <cellStyle name="Percent 4 3 3 2 4 7" xfId="18797"/>
    <cellStyle name="Percent 4 3 3 2 4 7 2" xfId="38078"/>
    <cellStyle name="Percent 4 3 3 2 4 8" xfId="22904"/>
    <cellStyle name="Percent 4 3 3 2 5" xfId="3569"/>
    <cellStyle name="Percent 4 3 3 2 5 2" xfId="3570"/>
    <cellStyle name="Percent 4 3 3 2 5 2 2" xfId="7330"/>
    <cellStyle name="Percent 4 3 3 2 5 2 2 2" xfId="26666"/>
    <cellStyle name="Percent 4 3 3 2 5 2 3" xfId="11184"/>
    <cellStyle name="Percent 4 3 3 2 5 2 3 2" xfId="30513"/>
    <cellStyle name="Percent 4 3 3 2 5 2 4" xfId="14985"/>
    <cellStyle name="Percent 4 3 3 2 5 2 4 2" xfId="34314"/>
    <cellStyle name="Percent 4 3 3 2 5 2 5" xfId="18802"/>
    <cellStyle name="Percent 4 3 3 2 5 2 5 2" xfId="38083"/>
    <cellStyle name="Percent 4 3 3 2 5 2 6" xfId="22909"/>
    <cellStyle name="Percent 4 3 3 2 5 3" xfId="7329"/>
    <cellStyle name="Percent 4 3 3 2 5 3 2" xfId="26665"/>
    <cellStyle name="Percent 4 3 3 2 5 4" xfId="11183"/>
    <cellStyle name="Percent 4 3 3 2 5 4 2" xfId="30512"/>
    <cellStyle name="Percent 4 3 3 2 5 5" xfId="14984"/>
    <cellStyle name="Percent 4 3 3 2 5 5 2" xfId="34313"/>
    <cellStyle name="Percent 4 3 3 2 5 6" xfId="18801"/>
    <cellStyle name="Percent 4 3 3 2 5 6 2" xfId="38082"/>
    <cellStyle name="Percent 4 3 3 2 5 7" xfId="22908"/>
    <cellStyle name="Percent 4 3 3 2 6" xfId="3571"/>
    <cellStyle name="Percent 4 3 3 2 6 2" xfId="7331"/>
    <cellStyle name="Percent 4 3 3 2 6 2 2" xfId="26667"/>
    <cellStyle name="Percent 4 3 3 2 6 3" xfId="11185"/>
    <cellStyle name="Percent 4 3 3 2 6 3 2" xfId="30514"/>
    <cellStyle name="Percent 4 3 3 2 6 4" xfId="14986"/>
    <cellStyle name="Percent 4 3 3 2 6 4 2" xfId="34315"/>
    <cellStyle name="Percent 4 3 3 2 6 5" xfId="18803"/>
    <cellStyle name="Percent 4 3 3 2 6 5 2" xfId="38084"/>
    <cellStyle name="Percent 4 3 3 2 6 6" xfId="22910"/>
    <cellStyle name="Percent 4 3 3 2 7" xfId="7316"/>
    <cellStyle name="Percent 4 3 3 2 7 2" xfId="26652"/>
    <cellStyle name="Percent 4 3 3 2 8" xfId="7913"/>
    <cellStyle name="Percent 4 3 3 2 8 2" xfId="27242"/>
    <cellStyle name="Percent 4 3 3 2 9" xfId="11714"/>
    <cellStyle name="Percent 4 3 3 2 9 2" xfId="31043"/>
    <cellStyle name="Percent 4 3 3 3" xfId="196"/>
    <cellStyle name="Percent 4 3 3 3 10" xfId="18804"/>
    <cellStyle name="Percent 4 3 3 3 10 2" xfId="38085"/>
    <cellStyle name="Percent 4 3 3 3 11" xfId="19565"/>
    <cellStyle name="Percent 4 3 3 3 2" xfId="445"/>
    <cellStyle name="Percent 4 3 3 3 2 2" xfId="3572"/>
    <cellStyle name="Percent 4 3 3 3 2 2 2" xfId="3573"/>
    <cellStyle name="Percent 4 3 3 3 2 2 2 2" xfId="7335"/>
    <cellStyle name="Percent 4 3 3 3 2 2 2 2 2" xfId="26671"/>
    <cellStyle name="Percent 4 3 3 3 2 2 2 3" xfId="11187"/>
    <cellStyle name="Percent 4 3 3 3 2 2 2 3 2" xfId="30516"/>
    <cellStyle name="Percent 4 3 3 3 2 2 2 4" xfId="14988"/>
    <cellStyle name="Percent 4 3 3 3 2 2 2 4 2" xfId="34317"/>
    <cellStyle name="Percent 4 3 3 3 2 2 2 5" xfId="18807"/>
    <cellStyle name="Percent 4 3 3 3 2 2 2 5 2" xfId="38088"/>
    <cellStyle name="Percent 4 3 3 3 2 2 2 6" xfId="22912"/>
    <cellStyle name="Percent 4 3 3 3 2 2 3" xfId="7334"/>
    <cellStyle name="Percent 4 3 3 3 2 2 3 2" xfId="26670"/>
    <cellStyle name="Percent 4 3 3 3 2 2 4" xfId="11186"/>
    <cellStyle name="Percent 4 3 3 3 2 2 4 2" xfId="30515"/>
    <cellStyle name="Percent 4 3 3 3 2 2 5" xfId="14987"/>
    <cellStyle name="Percent 4 3 3 3 2 2 5 2" xfId="34316"/>
    <cellStyle name="Percent 4 3 3 3 2 2 6" xfId="18806"/>
    <cellStyle name="Percent 4 3 3 3 2 2 6 2" xfId="38087"/>
    <cellStyle name="Percent 4 3 3 3 2 2 7" xfId="22911"/>
    <cellStyle name="Percent 4 3 3 3 2 3" xfId="3574"/>
    <cellStyle name="Percent 4 3 3 3 2 3 2" xfId="7336"/>
    <cellStyle name="Percent 4 3 3 3 2 3 2 2" xfId="26672"/>
    <cellStyle name="Percent 4 3 3 3 2 3 3" xfId="11188"/>
    <cellStyle name="Percent 4 3 3 3 2 3 3 2" xfId="30517"/>
    <cellStyle name="Percent 4 3 3 3 2 3 4" xfId="14989"/>
    <cellStyle name="Percent 4 3 3 3 2 3 4 2" xfId="34318"/>
    <cellStyle name="Percent 4 3 3 3 2 3 5" xfId="18808"/>
    <cellStyle name="Percent 4 3 3 3 2 3 5 2" xfId="38089"/>
    <cellStyle name="Percent 4 3 3 3 2 3 6" xfId="22913"/>
    <cellStyle name="Percent 4 3 3 3 2 4" xfId="7333"/>
    <cellStyle name="Percent 4 3 3 3 2 4 2" xfId="26669"/>
    <cellStyle name="Percent 4 3 3 3 2 5" xfId="8062"/>
    <cellStyle name="Percent 4 3 3 3 2 5 2" xfId="27391"/>
    <cellStyle name="Percent 4 3 3 3 2 6" xfId="11863"/>
    <cellStyle name="Percent 4 3 3 3 2 6 2" xfId="31192"/>
    <cellStyle name="Percent 4 3 3 3 2 7" xfId="18805"/>
    <cellStyle name="Percent 4 3 3 3 2 7 2" xfId="38086"/>
    <cellStyle name="Percent 4 3 3 3 2 8" xfId="19787"/>
    <cellStyle name="Percent 4 3 3 3 3" xfId="3575"/>
    <cellStyle name="Percent 4 3 3 3 3 2" xfId="3576"/>
    <cellStyle name="Percent 4 3 3 3 3 2 2" xfId="3577"/>
    <cellStyle name="Percent 4 3 3 3 3 2 2 2" xfId="7339"/>
    <cellStyle name="Percent 4 3 3 3 3 2 2 2 2" xfId="26675"/>
    <cellStyle name="Percent 4 3 3 3 3 2 2 3" xfId="11191"/>
    <cellStyle name="Percent 4 3 3 3 3 2 2 3 2" xfId="30520"/>
    <cellStyle name="Percent 4 3 3 3 3 2 2 4" xfId="14992"/>
    <cellStyle name="Percent 4 3 3 3 3 2 2 4 2" xfId="34321"/>
    <cellStyle name="Percent 4 3 3 3 3 2 2 5" xfId="18811"/>
    <cellStyle name="Percent 4 3 3 3 3 2 2 5 2" xfId="38092"/>
    <cellStyle name="Percent 4 3 3 3 3 2 2 6" xfId="22916"/>
    <cellStyle name="Percent 4 3 3 3 3 2 3" xfId="7338"/>
    <cellStyle name="Percent 4 3 3 3 3 2 3 2" xfId="26674"/>
    <cellStyle name="Percent 4 3 3 3 3 2 4" xfId="11190"/>
    <cellStyle name="Percent 4 3 3 3 3 2 4 2" xfId="30519"/>
    <cellStyle name="Percent 4 3 3 3 3 2 5" xfId="14991"/>
    <cellStyle name="Percent 4 3 3 3 3 2 5 2" xfId="34320"/>
    <cellStyle name="Percent 4 3 3 3 3 2 6" xfId="18810"/>
    <cellStyle name="Percent 4 3 3 3 3 2 6 2" xfId="38091"/>
    <cellStyle name="Percent 4 3 3 3 3 2 7" xfId="22915"/>
    <cellStyle name="Percent 4 3 3 3 3 3" xfId="3578"/>
    <cellStyle name="Percent 4 3 3 3 3 3 2" xfId="7340"/>
    <cellStyle name="Percent 4 3 3 3 3 3 2 2" xfId="26676"/>
    <cellStyle name="Percent 4 3 3 3 3 3 3" xfId="11192"/>
    <cellStyle name="Percent 4 3 3 3 3 3 3 2" xfId="30521"/>
    <cellStyle name="Percent 4 3 3 3 3 3 4" xfId="14993"/>
    <cellStyle name="Percent 4 3 3 3 3 3 4 2" xfId="34322"/>
    <cellStyle name="Percent 4 3 3 3 3 3 5" xfId="18812"/>
    <cellStyle name="Percent 4 3 3 3 3 3 5 2" xfId="38093"/>
    <cellStyle name="Percent 4 3 3 3 3 3 6" xfId="22917"/>
    <cellStyle name="Percent 4 3 3 3 3 4" xfId="7337"/>
    <cellStyle name="Percent 4 3 3 3 3 4 2" xfId="26673"/>
    <cellStyle name="Percent 4 3 3 3 3 5" xfId="11189"/>
    <cellStyle name="Percent 4 3 3 3 3 5 2" xfId="30518"/>
    <cellStyle name="Percent 4 3 3 3 3 6" xfId="14990"/>
    <cellStyle name="Percent 4 3 3 3 3 6 2" xfId="34319"/>
    <cellStyle name="Percent 4 3 3 3 3 7" xfId="18809"/>
    <cellStyle name="Percent 4 3 3 3 3 7 2" xfId="38090"/>
    <cellStyle name="Percent 4 3 3 3 3 8" xfId="22914"/>
    <cellStyle name="Percent 4 3 3 3 4" xfId="3579"/>
    <cellStyle name="Percent 4 3 3 3 4 2" xfId="3580"/>
    <cellStyle name="Percent 4 3 3 3 4 2 2" xfId="3581"/>
    <cellStyle name="Percent 4 3 3 3 4 2 2 2" xfId="7343"/>
    <cellStyle name="Percent 4 3 3 3 4 2 2 2 2" xfId="26679"/>
    <cellStyle name="Percent 4 3 3 3 4 2 2 3" xfId="11195"/>
    <cellStyle name="Percent 4 3 3 3 4 2 2 3 2" xfId="30524"/>
    <cellStyle name="Percent 4 3 3 3 4 2 2 4" xfId="14996"/>
    <cellStyle name="Percent 4 3 3 3 4 2 2 4 2" xfId="34325"/>
    <cellStyle name="Percent 4 3 3 3 4 2 2 5" xfId="18815"/>
    <cellStyle name="Percent 4 3 3 3 4 2 2 5 2" xfId="38096"/>
    <cellStyle name="Percent 4 3 3 3 4 2 2 6" xfId="22920"/>
    <cellStyle name="Percent 4 3 3 3 4 2 3" xfId="7342"/>
    <cellStyle name="Percent 4 3 3 3 4 2 3 2" xfId="26678"/>
    <cellStyle name="Percent 4 3 3 3 4 2 4" xfId="11194"/>
    <cellStyle name="Percent 4 3 3 3 4 2 4 2" xfId="30523"/>
    <cellStyle name="Percent 4 3 3 3 4 2 5" xfId="14995"/>
    <cellStyle name="Percent 4 3 3 3 4 2 5 2" xfId="34324"/>
    <cellStyle name="Percent 4 3 3 3 4 2 6" xfId="18814"/>
    <cellStyle name="Percent 4 3 3 3 4 2 6 2" xfId="38095"/>
    <cellStyle name="Percent 4 3 3 3 4 2 7" xfId="22919"/>
    <cellStyle name="Percent 4 3 3 3 4 3" xfId="3582"/>
    <cellStyle name="Percent 4 3 3 3 4 3 2" xfId="7344"/>
    <cellStyle name="Percent 4 3 3 3 4 3 2 2" xfId="26680"/>
    <cellStyle name="Percent 4 3 3 3 4 3 3" xfId="11196"/>
    <cellStyle name="Percent 4 3 3 3 4 3 3 2" xfId="30525"/>
    <cellStyle name="Percent 4 3 3 3 4 3 4" xfId="14997"/>
    <cellStyle name="Percent 4 3 3 3 4 3 4 2" xfId="34326"/>
    <cellStyle name="Percent 4 3 3 3 4 3 5" xfId="18816"/>
    <cellStyle name="Percent 4 3 3 3 4 3 5 2" xfId="38097"/>
    <cellStyle name="Percent 4 3 3 3 4 3 6" xfId="22921"/>
    <cellStyle name="Percent 4 3 3 3 4 4" xfId="7341"/>
    <cellStyle name="Percent 4 3 3 3 4 4 2" xfId="26677"/>
    <cellStyle name="Percent 4 3 3 3 4 5" xfId="11193"/>
    <cellStyle name="Percent 4 3 3 3 4 5 2" xfId="30522"/>
    <cellStyle name="Percent 4 3 3 3 4 6" xfId="14994"/>
    <cellStyle name="Percent 4 3 3 3 4 6 2" xfId="34323"/>
    <cellStyle name="Percent 4 3 3 3 4 7" xfId="18813"/>
    <cellStyle name="Percent 4 3 3 3 4 7 2" xfId="38094"/>
    <cellStyle name="Percent 4 3 3 3 4 8" xfId="22918"/>
    <cellStyle name="Percent 4 3 3 3 5" xfId="3583"/>
    <cellStyle name="Percent 4 3 3 3 5 2" xfId="3584"/>
    <cellStyle name="Percent 4 3 3 3 5 2 2" xfId="7346"/>
    <cellStyle name="Percent 4 3 3 3 5 2 2 2" xfId="26682"/>
    <cellStyle name="Percent 4 3 3 3 5 2 3" xfId="11198"/>
    <cellStyle name="Percent 4 3 3 3 5 2 3 2" xfId="30527"/>
    <cellStyle name="Percent 4 3 3 3 5 2 4" xfId="14999"/>
    <cellStyle name="Percent 4 3 3 3 5 2 4 2" xfId="34328"/>
    <cellStyle name="Percent 4 3 3 3 5 2 5" xfId="18818"/>
    <cellStyle name="Percent 4 3 3 3 5 2 5 2" xfId="38099"/>
    <cellStyle name="Percent 4 3 3 3 5 2 6" xfId="22923"/>
    <cellStyle name="Percent 4 3 3 3 5 3" xfId="7345"/>
    <cellStyle name="Percent 4 3 3 3 5 3 2" xfId="26681"/>
    <cellStyle name="Percent 4 3 3 3 5 4" xfId="11197"/>
    <cellStyle name="Percent 4 3 3 3 5 4 2" xfId="30526"/>
    <cellStyle name="Percent 4 3 3 3 5 5" xfId="14998"/>
    <cellStyle name="Percent 4 3 3 3 5 5 2" xfId="34327"/>
    <cellStyle name="Percent 4 3 3 3 5 6" xfId="18817"/>
    <cellStyle name="Percent 4 3 3 3 5 6 2" xfId="38098"/>
    <cellStyle name="Percent 4 3 3 3 5 7" xfId="22922"/>
    <cellStyle name="Percent 4 3 3 3 6" xfId="3585"/>
    <cellStyle name="Percent 4 3 3 3 6 2" xfId="7347"/>
    <cellStyle name="Percent 4 3 3 3 6 2 2" xfId="26683"/>
    <cellStyle name="Percent 4 3 3 3 6 3" xfId="11199"/>
    <cellStyle name="Percent 4 3 3 3 6 3 2" xfId="30528"/>
    <cellStyle name="Percent 4 3 3 3 6 4" xfId="15000"/>
    <cellStyle name="Percent 4 3 3 3 6 4 2" xfId="34329"/>
    <cellStyle name="Percent 4 3 3 3 6 5" xfId="18819"/>
    <cellStyle name="Percent 4 3 3 3 6 5 2" xfId="38100"/>
    <cellStyle name="Percent 4 3 3 3 6 6" xfId="22924"/>
    <cellStyle name="Percent 4 3 3 3 7" xfId="7332"/>
    <cellStyle name="Percent 4 3 3 3 7 2" xfId="26668"/>
    <cellStyle name="Percent 4 3 3 3 8" xfId="7840"/>
    <cellStyle name="Percent 4 3 3 3 8 2" xfId="27169"/>
    <cellStyle name="Percent 4 3 3 3 9" xfId="11641"/>
    <cellStyle name="Percent 4 3 3 3 9 2" xfId="30970"/>
    <cellStyle name="Percent 4 3 3 4" xfId="372"/>
    <cellStyle name="Percent 4 3 3 4 2" xfId="3586"/>
    <cellStyle name="Percent 4 3 3 4 2 2" xfId="3587"/>
    <cellStyle name="Percent 4 3 3 4 2 2 2" xfId="7350"/>
    <cellStyle name="Percent 4 3 3 4 2 2 2 2" xfId="26686"/>
    <cellStyle name="Percent 4 3 3 4 2 2 3" xfId="11201"/>
    <cellStyle name="Percent 4 3 3 4 2 2 3 2" xfId="30530"/>
    <cellStyle name="Percent 4 3 3 4 2 2 4" xfId="15002"/>
    <cellStyle name="Percent 4 3 3 4 2 2 4 2" xfId="34331"/>
    <cellStyle name="Percent 4 3 3 4 2 2 5" xfId="18822"/>
    <cellStyle name="Percent 4 3 3 4 2 2 5 2" xfId="38103"/>
    <cellStyle name="Percent 4 3 3 4 2 2 6" xfId="22926"/>
    <cellStyle name="Percent 4 3 3 4 2 3" xfId="7349"/>
    <cellStyle name="Percent 4 3 3 4 2 3 2" xfId="26685"/>
    <cellStyle name="Percent 4 3 3 4 2 4" xfId="11200"/>
    <cellStyle name="Percent 4 3 3 4 2 4 2" xfId="30529"/>
    <cellStyle name="Percent 4 3 3 4 2 5" xfId="15001"/>
    <cellStyle name="Percent 4 3 3 4 2 5 2" xfId="34330"/>
    <cellStyle name="Percent 4 3 3 4 2 6" xfId="18821"/>
    <cellStyle name="Percent 4 3 3 4 2 6 2" xfId="38102"/>
    <cellStyle name="Percent 4 3 3 4 2 7" xfId="22925"/>
    <cellStyle name="Percent 4 3 3 4 3" xfId="3588"/>
    <cellStyle name="Percent 4 3 3 4 3 2" xfId="7351"/>
    <cellStyle name="Percent 4 3 3 4 3 2 2" xfId="26687"/>
    <cellStyle name="Percent 4 3 3 4 3 3" xfId="11202"/>
    <cellStyle name="Percent 4 3 3 4 3 3 2" xfId="30531"/>
    <cellStyle name="Percent 4 3 3 4 3 4" xfId="15003"/>
    <cellStyle name="Percent 4 3 3 4 3 4 2" xfId="34332"/>
    <cellStyle name="Percent 4 3 3 4 3 5" xfId="18823"/>
    <cellStyle name="Percent 4 3 3 4 3 5 2" xfId="38104"/>
    <cellStyle name="Percent 4 3 3 4 3 6" xfId="22927"/>
    <cellStyle name="Percent 4 3 3 4 4" xfId="7348"/>
    <cellStyle name="Percent 4 3 3 4 4 2" xfId="26684"/>
    <cellStyle name="Percent 4 3 3 4 5" xfId="7989"/>
    <cellStyle name="Percent 4 3 3 4 5 2" xfId="27318"/>
    <cellStyle name="Percent 4 3 3 4 6" xfId="11790"/>
    <cellStyle name="Percent 4 3 3 4 6 2" xfId="31119"/>
    <cellStyle name="Percent 4 3 3 4 7" xfId="18820"/>
    <cellStyle name="Percent 4 3 3 4 7 2" xfId="38101"/>
    <cellStyle name="Percent 4 3 3 4 8" xfId="19714"/>
    <cellStyle name="Percent 4 3 3 5" xfId="3589"/>
    <cellStyle name="Percent 4 3 3 5 2" xfId="3590"/>
    <cellStyle name="Percent 4 3 3 5 2 2" xfId="3591"/>
    <cellStyle name="Percent 4 3 3 5 2 2 2" xfId="7354"/>
    <cellStyle name="Percent 4 3 3 5 2 2 2 2" xfId="26690"/>
    <cellStyle name="Percent 4 3 3 5 2 2 3" xfId="11205"/>
    <cellStyle name="Percent 4 3 3 5 2 2 3 2" xfId="30534"/>
    <cellStyle name="Percent 4 3 3 5 2 2 4" xfId="15006"/>
    <cellStyle name="Percent 4 3 3 5 2 2 4 2" xfId="34335"/>
    <cellStyle name="Percent 4 3 3 5 2 2 5" xfId="18826"/>
    <cellStyle name="Percent 4 3 3 5 2 2 5 2" xfId="38107"/>
    <cellStyle name="Percent 4 3 3 5 2 2 6" xfId="22930"/>
    <cellStyle name="Percent 4 3 3 5 2 3" xfId="7353"/>
    <cellStyle name="Percent 4 3 3 5 2 3 2" xfId="26689"/>
    <cellStyle name="Percent 4 3 3 5 2 4" xfId="11204"/>
    <cellStyle name="Percent 4 3 3 5 2 4 2" xfId="30533"/>
    <cellStyle name="Percent 4 3 3 5 2 5" xfId="15005"/>
    <cellStyle name="Percent 4 3 3 5 2 5 2" xfId="34334"/>
    <cellStyle name="Percent 4 3 3 5 2 6" xfId="18825"/>
    <cellStyle name="Percent 4 3 3 5 2 6 2" xfId="38106"/>
    <cellStyle name="Percent 4 3 3 5 2 7" xfId="22929"/>
    <cellStyle name="Percent 4 3 3 5 3" xfId="3592"/>
    <cellStyle name="Percent 4 3 3 5 3 2" xfId="7355"/>
    <cellStyle name="Percent 4 3 3 5 3 2 2" xfId="26691"/>
    <cellStyle name="Percent 4 3 3 5 3 3" xfId="11206"/>
    <cellStyle name="Percent 4 3 3 5 3 3 2" xfId="30535"/>
    <cellStyle name="Percent 4 3 3 5 3 4" xfId="15007"/>
    <cellStyle name="Percent 4 3 3 5 3 4 2" xfId="34336"/>
    <cellStyle name="Percent 4 3 3 5 3 5" xfId="18827"/>
    <cellStyle name="Percent 4 3 3 5 3 5 2" xfId="38108"/>
    <cellStyle name="Percent 4 3 3 5 3 6" xfId="22931"/>
    <cellStyle name="Percent 4 3 3 5 4" xfId="7352"/>
    <cellStyle name="Percent 4 3 3 5 4 2" xfId="26688"/>
    <cellStyle name="Percent 4 3 3 5 5" xfId="11203"/>
    <cellStyle name="Percent 4 3 3 5 5 2" xfId="30532"/>
    <cellStyle name="Percent 4 3 3 5 6" xfId="15004"/>
    <cellStyle name="Percent 4 3 3 5 6 2" xfId="34333"/>
    <cellStyle name="Percent 4 3 3 5 7" xfId="18824"/>
    <cellStyle name="Percent 4 3 3 5 7 2" xfId="38105"/>
    <cellStyle name="Percent 4 3 3 5 8" xfId="22928"/>
    <cellStyle name="Percent 4 3 3 6" xfId="3593"/>
    <cellStyle name="Percent 4 3 3 6 2" xfId="3594"/>
    <cellStyle name="Percent 4 3 3 6 2 2" xfId="3595"/>
    <cellStyle name="Percent 4 3 3 6 2 2 2" xfId="7358"/>
    <cellStyle name="Percent 4 3 3 6 2 2 2 2" xfId="26694"/>
    <cellStyle name="Percent 4 3 3 6 2 2 3" xfId="11209"/>
    <cellStyle name="Percent 4 3 3 6 2 2 3 2" xfId="30538"/>
    <cellStyle name="Percent 4 3 3 6 2 2 4" xfId="15010"/>
    <cellStyle name="Percent 4 3 3 6 2 2 4 2" xfId="34339"/>
    <cellStyle name="Percent 4 3 3 6 2 2 5" xfId="18830"/>
    <cellStyle name="Percent 4 3 3 6 2 2 5 2" xfId="38111"/>
    <cellStyle name="Percent 4 3 3 6 2 2 6" xfId="22934"/>
    <cellStyle name="Percent 4 3 3 6 2 3" xfId="7357"/>
    <cellStyle name="Percent 4 3 3 6 2 3 2" xfId="26693"/>
    <cellStyle name="Percent 4 3 3 6 2 4" xfId="11208"/>
    <cellStyle name="Percent 4 3 3 6 2 4 2" xfId="30537"/>
    <cellStyle name="Percent 4 3 3 6 2 5" xfId="15009"/>
    <cellStyle name="Percent 4 3 3 6 2 5 2" xfId="34338"/>
    <cellStyle name="Percent 4 3 3 6 2 6" xfId="18829"/>
    <cellStyle name="Percent 4 3 3 6 2 6 2" xfId="38110"/>
    <cellStyle name="Percent 4 3 3 6 2 7" xfId="22933"/>
    <cellStyle name="Percent 4 3 3 6 3" xfId="3596"/>
    <cellStyle name="Percent 4 3 3 6 3 2" xfId="7359"/>
    <cellStyle name="Percent 4 3 3 6 3 2 2" xfId="26695"/>
    <cellStyle name="Percent 4 3 3 6 3 3" xfId="11210"/>
    <cellStyle name="Percent 4 3 3 6 3 3 2" xfId="30539"/>
    <cellStyle name="Percent 4 3 3 6 3 4" xfId="15011"/>
    <cellStyle name="Percent 4 3 3 6 3 4 2" xfId="34340"/>
    <cellStyle name="Percent 4 3 3 6 3 5" xfId="18831"/>
    <cellStyle name="Percent 4 3 3 6 3 5 2" xfId="38112"/>
    <cellStyle name="Percent 4 3 3 6 3 6" xfId="22935"/>
    <cellStyle name="Percent 4 3 3 6 4" xfId="7356"/>
    <cellStyle name="Percent 4 3 3 6 4 2" xfId="26692"/>
    <cellStyle name="Percent 4 3 3 6 5" xfId="11207"/>
    <cellStyle name="Percent 4 3 3 6 5 2" xfId="30536"/>
    <cellStyle name="Percent 4 3 3 6 6" xfId="15008"/>
    <cellStyle name="Percent 4 3 3 6 6 2" xfId="34337"/>
    <cellStyle name="Percent 4 3 3 6 7" xfId="18828"/>
    <cellStyle name="Percent 4 3 3 6 7 2" xfId="38109"/>
    <cellStyle name="Percent 4 3 3 6 8" xfId="22932"/>
    <cellStyle name="Percent 4 3 3 7" xfId="3597"/>
    <cellStyle name="Percent 4 3 3 7 2" xfId="3598"/>
    <cellStyle name="Percent 4 3 3 7 2 2" xfId="3599"/>
    <cellStyle name="Percent 4 3 3 7 2 2 2" xfId="7362"/>
    <cellStyle name="Percent 4 3 3 7 2 2 2 2" xfId="26698"/>
    <cellStyle name="Percent 4 3 3 7 2 2 3" xfId="11213"/>
    <cellStyle name="Percent 4 3 3 7 2 2 3 2" xfId="30542"/>
    <cellStyle name="Percent 4 3 3 7 2 2 4" xfId="15014"/>
    <cellStyle name="Percent 4 3 3 7 2 2 4 2" xfId="34343"/>
    <cellStyle name="Percent 4 3 3 7 2 2 5" xfId="18834"/>
    <cellStyle name="Percent 4 3 3 7 2 2 5 2" xfId="38115"/>
    <cellStyle name="Percent 4 3 3 7 2 2 6" xfId="22938"/>
    <cellStyle name="Percent 4 3 3 7 2 3" xfId="7361"/>
    <cellStyle name="Percent 4 3 3 7 2 3 2" xfId="26697"/>
    <cellStyle name="Percent 4 3 3 7 2 4" xfId="11212"/>
    <cellStyle name="Percent 4 3 3 7 2 4 2" xfId="30541"/>
    <cellStyle name="Percent 4 3 3 7 2 5" xfId="15013"/>
    <cellStyle name="Percent 4 3 3 7 2 5 2" xfId="34342"/>
    <cellStyle name="Percent 4 3 3 7 2 6" xfId="18833"/>
    <cellStyle name="Percent 4 3 3 7 2 6 2" xfId="38114"/>
    <cellStyle name="Percent 4 3 3 7 2 7" xfId="22937"/>
    <cellStyle name="Percent 4 3 3 7 3" xfId="3600"/>
    <cellStyle name="Percent 4 3 3 7 3 2" xfId="7363"/>
    <cellStyle name="Percent 4 3 3 7 3 2 2" xfId="26699"/>
    <cellStyle name="Percent 4 3 3 7 3 3" xfId="11214"/>
    <cellStyle name="Percent 4 3 3 7 3 3 2" xfId="30543"/>
    <cellStyle name="Percent 4 3 3 7 3 4" xfId="15015"/>
    <cellStyle name="Percent 4 3 3 7 3 4 2" xfId="34344"/>
    <cellStyle name="Percent 4 3 3 7 3 5" xfId="18835"/>
    <cellStyle name="Percent 4 3 3 7 3 5 2" xfId="38116"/>
    <cellStyle name="Percent 4 3 3 7 3 6" xfId="22939"/>
    <cellStyle name="Percent 4 3 3 7 4" xfId="7360"/>
    <cellStyle name="Percent 4 3 3 7 4 2" xfId="26696"/>
    <cellStyle name="Percent 4 3 3 7 5" xfId="11211"/>
    <cellStyle name="Percent 4 3 3 7 5 2" xfId="30540"/>
    <cellStyle name="Percent 4 3 3 7 6" xfId="15012"/>
    <cellStyle name="Percent 4 3 3 7 6 2" xfId="34341"/>
    <cellStyle name="Percent 4 3 3 7 7" xfId="18832"/>
    <cellStyle name="Percent 4 3 3 7 7 2" xfId="38113"/>
    <cellStyle name="Percent 4 3 3 7 8" xfId="22936"/>
    <cellStyle name="Percent 4 3 3 8" xfId="3601"/>
    <cellStyle name="Percent 4 3 3 8 2" xfId="3602"/>
    <cellStyle name="Percent 4 3 3 8 2 2" xfId="7365"/>
    <cellStyle name="Percent 4 3 3 8 2 2 2" xfId="26701"/>
    <cellStyle name="Percent 4 3 3 8 2 3" xfId="11216"/>
    <cellStyle name="Percent 4 3 3 8 2 3 2" xfId="30545"/>
    <cellStyle name="Percent 4 3 3 8 2 4" xfId="15017"/>
    <cellStyle name="Percent 4 3 3 8 2 4 2" xfId="34346"/>
    <cellStyle name="Percent 4 3 3 8 2 5" xfId="18837"/>
    <cellStyle name="Percent 4 3 3 8 2 5 2" xfId="38118"/>
    <cellStyle name="Percent 4 3 3 8 2 6" xfId="22941"/>
    <cellStyle name="Percent 4 3 3 8 3" xfId="7364"/>
    <cellStyle name="Percent 4 3 3 8 3 2" xfId="26700"/>
    <cellStyle name="Percent 4 3 3 8 4" xfId="11215"/>
    <cellStyle name="Percent 4 3 3 8 4 2" xfId="30544"/>
    <cellStyle name="Percent 4 3 3 8 5" xfId="15016"/>
    <cellStyle name="Percent 4 3 3 8 5 2" xfId="34345"/>
    <cellStyle name="Percent 4 3 3 8 6" xfId="18836"/>
    <cellStyle name="Percent 4 3 3 8 6 2" xfId="38117"/>
    <cellStyle name="Percent 4 3 3 8 7" xfId="22940"/>
    <cellStyle name="Percent 4 3 3 9" xfId="3603"/>
    <cellStyle name="Percent 4 3 3 9 2" xfId="7366"/>
    <cellStyle name="Percent 4 3 3 9 2 2" xfId="26702"/>
    <cellStyle name="Percent 4 3 3 9 3" xfId="11217"/>
    <cellStyle name="Percent 4 3 3 9 3 2" xfId="30546"/>
    <cellStyle name="Percent 4 3 3 9 4" xfId="15018"/>
    <cellStyle name="Percent 4 3 3 9 4 2" xfId="34347"/>
    <cellStyle name="Percent 4 3 3 9 5" xfId="18838"/>
    <cellStyle name="Percent 4 3 3 9 5 2" xfId="38119"/>
    <cellStyle name="Percent 4 3 3 9 6" xfId="22942"/>
    <cellStyle name="Percent 4 3 4" xfId="232"/>
    <cellStyle name="Percent 4 3 4 10" xfId="18839"/>
    <cellStyle name="Percent 4 3 4 10 2" xfId="38120"/>
    <cellStyle name="Percent 4 3 4 11" xfId="19601"/>
    <cellStyle name="Percent 4 3 4 2" xfId="481"/>
    <cellStyle name="Percent 4 3 4 2 2" xfId="3604"/>
    <cellStyle name="Percent 4 3 4 2 2 2" xfId="3605"/>
    <cellStyle name="Percent 4 3 4 2 2 2 2" xfId="7370"/>
    <cellStyle name="Percent 4 3 4 2 2 2 2 2" xfId="26706"/>
    <cellStyle name="Percent 4 3 4 2 2 2 3" xfId="11219"/>
    <cellStyle name="Percent 4 3 4 2 2 2 3 2" xfId="30548"/>
    <cellStyle name="Percent 4 3 4 2 2 2 4" xfId="15020"/>
    <cellStyle name="Percent 4 3 4 2 2 2 4 2" xfId="34349"/>
    <cellStyle name="Percent 4 3 4 2 2 2 5" xfId="18842"/>
    <cellStyle name="Percent 4 3 4 2 2 2 5 2" xfId="38123"/>
    <cellStyle name="Percent 4 3 4 2 2 2 6" xfId="22944"/>
    <cellStyle name="Percent 4 3 4 2 2 3" xfId="7369"/>
    <cellStyle name="Percent 4 3 4 2 2 3 2" xfId="26705"/>
    <cellStyle name="Percent 4 3 4 2 2 4" xfId="11218"/>
    <cellStyle name="Percent 4 3 4 2 2 4 2" xfId="30547"/>
    <cellStyle name="Percent 4 3 4 2 2 5" xfId="15019"/>
    <cellStyle name="Percent 4 3 4 2 2 5 2" xfId="34348"/>
    <cellStyle name="Percent 4 3 4 2 2 6" xfId="18841"/>
    <cellStyle name="Percent 4 3 4 2 2 6 2" xfId="38122"/>
    <cellStyle name="Percent 4 3 4 2 2 7" xfId="22943"/>
    <cellStyle name="Percent 4 3 4 2 3" xfId="3606"/>
    <cellStyle name="Percent 4 3 4 2 3 2" xfId="7371"/>
    <cellStyle name="Percent 4 3 4 2 3 2 2" xfId="26707"/>
    <cellStyle name="Percent 4 3 4 2 3 3" xfId="11220"/>
    <cellStyle name="Percent 4 3 4 2 3 3 2" xfId="30549"/>
    <cellStyle name="Percent 4 3 4 2 3 4" xfId="15021"/>
    <cellStyle name="Percent 4 3 4 2 3 4 2" xfId="34350"/>
    <cellStyle name="Percent 4 3 4 2 3 5" xfId="18843"/>
    <cellStyle name="Percent 4 3 4 2 3 5 2" xfId="38124"/>
    <cellStyle name="Percent 4 3 4 2 3 6" xfId="22945"/>
    <cellStyle name="Percent 4 3 4 2 4" xfId="7368"/>
    <cellStyle name="Percent 4 3 4 2 4 2" xfId="26704"/>
    <cellStyle name="Percent 4 3 4 2 5" xfId="8098"/>
    <cellStyle name="Percent 4 3 4 2 5 2" xfId="27427"/>
    <cellStyle name="Percent 4 3 4 2 6" xfId="11899"/>
    <cellStyle name="Percent 4 3 4 2 6 2" xfId="31228"/>
    <cellStyle name="Percent 4 3 4 2 7" xfId="18840"/>
    <cellStyle name="Percent 4 3 4 2 7 2" xfId="38121"/>
    <cellStyle name="Percent 4 3 4 2 8" xfId="19823"/>
    <cellStyle name="Percent 4 3 4 3" xfId="3607"/>
    <cellStyle name="Percent 4 3 4 3 2" xfId="3608"/>
    <cellStyle name="Percent 4 3 4 3 2 2" xfId="3609"/>
    <cellStyle name="Percent 4 3 4 3 2 2 2" xfId="7374"/>
    <cellStyle name="Percent 4 3 4 3 2 2 2 2" xfId="26710"/>
    <cellStyle name="Percent 4 3 4 3 2 2 3" xfId="11223"/>
    <cellStyle name="Percent 4 3 4 3 2 2 3 2" xfId="30552"/>
    <cellStyle name="Percent 4 3 4 3 2 2 4" xfId="15024"/>
    <cellStyle name="Percent 4 3 4 3 2 2 4 2" xfId="34353"/>
    <cellStyle name="Percent 4 3 4 3 2 2 5" xfId="18846"/>
    <cellStyle name="Percent 4 3 4 3 2 2 5 2" xfId="38127"/>
    <cellStyle name="Percent 4 3 4 3 2 2 6" xfId="22948"/>
    <cellStyle name="Percent 4 3 4 3 2 3" xfId="7373"/>
    <cellStyle name="Percent 4 3 4 3 2 3 2" xfId="26709"/>
    <cellStyle name="Percent 4 3 4 3 2 4" xfId="11222"/>
    <cellStyle name="Percent 4 3 4 3 2 4 2" xfId="30551"/>
    <cellStyle name="Percent 4 3 4 3 2 5" xfId="15023"/>
    <cellStyle name="Percent 4 3 4 3 2 5 2" xfId="34352"/>
    <cellStyle name="Percent 4 3 4 3 2 6" xfId="18845"/>
    <cellStyle name="Percent 4 3 4 3 2 6 2" xfId="38126"/>
    <cellStyle name="Percent 4 3 4 3 2 7" xfId="22947"/>
    <cellStyle name="Percent 4 3 4 3 3" xfId="3610"/>
    <cellStyle name="Percent 4 3 4 3 3 2" xfId="7375"/>
    <cellStyle name="Percent 4 3 4 3 3 2 2" xfId="26711"/>
    <cellStyle name="Percent 4 3 4 3 3 3" xfId="11224"/>
    <cellStyle name="Percent 4 3 4 3 3 3 2" xfId="30553"/>
    <cellStyle name="Percent 4 3 4 3 3 4" xfId="15025"/>
    <cellStyle name="Percent 4 3 4 3 3 4 2" xfId="34354"/>
    <cellStyle name="Percent 4 3 4 3 3 5" xfId="18847"/>
    <cellStyle name="Percent 4 3 4 3 3 5 2" xfId="38128"/>
    <cellStyle name="Percent 4 3 4 3 3 6" xfId="22949"/>
    <cellStyle name="Percent 4 3 4 3 4" xfId="7372"/>
    <cellStyle name="Percent 4 3 4 3 4 2" xfId="26708"/>
    <cellStyle name="Percent 4 3 4 3 5" xfId="11221"/>
    <cellStyle name="Percent 4 3 4 3 5 2" xfId="30550"/>
    <cellStyle name="Percent 4 3 4 3 6" xfId="15022"/>
    <cellStyle name="Percent 4 3 4 3 6 2" xfId="34351"/>
    <cellStyle name="Percent 4 3 4 3 7" xfId="18844"/>
    <cellStyle name="Percent 4 3 4 3 7 2" xfId="38125"/>
    <cellStyle name="Percent 4 3 4 3 8" xfId="22946"/>
    <cellStyle name="Percent 4 3 4 4" xfId="3611"/>
    <cellStyle name="Percent 4 3 4 4 2" xfId="3612"/>
    <cellStyle name="Percent 4 3 4 4 2 2" xfId="3613"/>
    <cellStyle name="Percent 4 3 4 4 2 2 2" xfId="7378"/>
    <cellStyle name="Percent 4 3 4 4 2 2 2 2" xfId="26714"/>
    <cellStyle name="Percent 4 3 4 4 2 2 3" xfId="11227"/>
    <cellStyle name="Percent 4 3 4 4 2 2 3 2" xfId="30556"/>
    <cellStyle name="Percent 4 3 4 4 2 2 4" xfId="15028"/>
    <cellStyle name="Percent 4 3 4 4 2 2 4 2" xfId="34357"/>
    <cellStyle name="Percent 4 3 4 4 2 2 5" xfId="18850"/>
    <cellStyle name="Percent 4 3 4 4 2 2 5 2" xfId="38131"/>
    <cellStyle name="Percent 4 3 4 4 2 2 6" xfId="22952"/>
    <cellStyle name="Percent 4 3 4 4 2 3" xfId="7377"/>
    <cellStyle name="Percent 4 3 4 4 2 3 2" xfId="26713"/>
    <cellStyle name="Percent 4 3 4 4 2 4" xfId="11226"/>
    <cellStyle name="Percent 4 3 4 4 2 4 2" xfId="30555"/>
    <cellStyle name="Percent 4 3 4 4 2 5" xfId="15027"/>
    <cellStyle name="Percent 4 3 4 4 2 5 2" xfId="34356"/>
    <cellStyle name="Percent 4 3 4 4 2 6" xfId="18849"/>
    <cellStyle name="Percent 4 3 4 4 2 6 2" xfId="38130"/>
    <cellStyle name="Percent 4 3 4 4 2 7" xfId="22951"/>
    <cellStyle name="Percent 4 3 4 4 3" xfId="3614"/>
    <cellStyle name="Percent 4 3 4 4 3 2" xfId="7379"/>
    <cellStyle name="Percent 4 3 4 4 3 2 2" xfId="26715"/>
    <cellStyle name="Percent 4 3 4 4 3 3" xfId="11228"/>
    <cellStyle name="Percent 4 3 4 4 3 3 2" xfId="30557"/>
    <cellStyle name="Percent 4 3 4 4 3 4" xfId="15029"/>
    <cellStyle name="Percent 4 3 4 4 3 4 2" xfId="34358"/>
    <cellStyle name="Percent 4 3 4 4 3 5" xfId="18851"/>
    <cellStyle name="Percent 4 3 4 4 3 5 2" xfId="38132"/>
    <cellStyle name="Percent 4 3 4 4 3 6" xfId="22953"/>
    <cellStyle name="Percent 4 3 4 4 4" xfId="7376"/>
    <cellStyle name="Percent 4 3 4 4 4 2" xfId="26712"/>
    <cellStyle name="Percent 4 3 4 4 5" xfId="11225"/>
    <cellStyle name="Percent 4 3 4 4 5 2" xfId="30554"/>
    <cellStyle name="Percent 4 3 4 4 6" xfId="15026"/>
    <cellStyle name="Percent 4 3 4 4 6 2" xfId="34355"/>
    <cellStyle name="Percent 4 3 4 4 7" xfId="18848"/>
    <cellStyle name="Percent 4 3 4 4 7 2" xfId="38129"/>
    <cellStyle name="Percent 4 3 4 4 8" xfId="22950"/>
    <cellStyle name="Percent 4 3 4 5" xfId="3615"/>
    <cellStyle name="Percent 4 3 4 5 2" xfId="3616"/>
    <cellStyle name="Percent 4 3 4 5 2 2" xfId="7381"/>
    <cellStyle name="Percent 4 3 4 5 2 2 2" xfId="26717"/>
    <cellStyle name="Percent 4 3 4 5 2 3" xfId="11230"/>
    <cellStyle name="Percent 4 3 4 5 2 3 2" xfId="30559"/>
    <cellStyle name="Percent 4 3 4 5 2 4" xfId="15031"/>
    <cellStyle name="Percent 4 3 4 5 2 4 2" xfId="34360"/>
    <cellStyle name="Percent 4 3 4 5 2 5" xfId="18853"/>
    <cellStyle name="Percent 4 3 4 5 2 5 2" xfId="38134"/>
    <cellStyle name="Percent 4 3 4 5 2 6" xfId="22955"/>
    <cellStyle name="Percent 4 3 4 5 3" xfId="7380"/>
    <cellStyle name="Percent 4 3 4 5 3 2" xfId="26716"/>
    <cellStyle name="Percent 4 3 4 5 4" xfId="11229"/>
    <cellStyle name="Percent 4 3 4 5 4 2" xfId="30558"/>
    <cellStyle name="Percent 4 3 4 5 5" xfId="15030"/>
    <cellStyle name="Percent 4 3 4 5 5 2" xfId="34359"/>
    <cellStyle name="Percent 4 3 4 5 6" xfId="18852"/>
    <cellStyle name="Percent 4 3 4 5 6 2" xfId="38133"/>
    <cellStyle name="Percent 4 3 4 5 7" xfId="22954"/>
    <cellStyle name="Percent 4 3 4 6" xfId="3617"/>
    <cellStyle name="Percent 4 3 4 6 2" xfId="7382"/>
    <cellStyle name="Percent 4 3 4 6 2 2" xfId="26718"/>
    <cellStyle name="Percent 4 3 4 6 3" xfId="11231"/>
    <cellStyle name="Percent 4 3 4 6 3 2" xfId="30560"/>
    <cellStyle name="Percent 4 3 4 6 4" xfId="15032"/>
    <cellStyle name="Percent 4 3 4 6 4 2" xfId="34361"/>
    <cellStyle name="Percent 4 3 4 6 5" xfId="18854"/>
    <cellStyle name="Percent 4 3 4 6 5 2" xfId="38135"/>
    <cellStyle name="Percent 4 3 4 6 6" xfId="22956"/>
    <cellStyle name="Percent 4 3 4 7" xfId="7367"/>
    <cellStyle name="Percent 4 3 4 7 2" xfId="26703"/>
    <cellStyle name="Percent 4 3 4 8" xfId="7876"/>
    <cellStyle name="Percent 4 3 4 8 2" xfId="27205"/>
    <cellStyle name="Percent 4 3 4 9" xfId="11677"/>
    <cellStyle name="Percent 4 3 4 9 2" xfId="31006"/>
    <cellStyle name="Percent 4 3 5" xfId="158"/>
    <cellStyle name="Percent 4 3 5 10" xfId="18855"/>
    <cellStyle name="Percent 4 3 5 10 2" xfId="38136"/>
    <cellStyle name="Percent 4 3 5 11" xfId="19528"/>
    <cellStyle name="Percent 4 3 5 2" xfId="408"/>
    <cellStyle name="Percent 4 3 5 2 2" xfId="3618"/>
    <cellStyle name="Percent 4 3 5 2 2 2" xfId="3619"/>
    <cellStyle name="Percent 4 3 5 2 2 2 2" xfId="7386"/>
    <cellStyle name="Percent 4 3 5 2 2 2 2 2" xfId="26722"/>
    <cellStyle name="Percent 4 3 5 2 2 2 3" xfId="11233"/>
    <cellStyle name="Percent 4 3 5 2 2 2 3 2" xfId="30562"/>
    <cellStyle name="Percent 4 3 5 2 2 2 4" xfId="15034"/>
    <cellStyle name="Percent 4 3 5 2 2 2 4 2" xfId="34363"/>
    <cellStyle name="Percent 4 3 5 2 2 2 5" xfId="18858"/>
    <cellStyle name="Percent 4 3 5 2 2 2 5 2" xfId="38139"/>
    <cellStyle name="Percent 4 3 5 2 2 2 6" xfId="22958"/>
    <cellStyle name="Percent 4 3 5 2 2 3" xfId="7385"/>
    <cellStyle name="Percent 4 3 5 2 2 3 2" xfId="26721"/>
    <cellStyle name="Percent 4 3 5 2 2 4" xfId="11232"/>
    <cellStyle name="Percent 4 3 5 2 2 4 2" xfId="30561"/>
    <cellStyle name="Percent 4 3 5 2 2 5" xfId="15033"/>
    <cellStyle name="Percent 4 3 5 2 2 5 2" xfId="34362"/>
    <cellStyle name="Percent 4 3 5 2 2 6" xfId="18857"/>
    <cellStyle name="Percent 4 3 5 2 2 6 2" xfId="38138"/>
    <cellStyle name="Percent 4 3 5 2 2 7" xfId="22957"/>
    <cellStyle name="Percent 4 3 5 2 3" xfId="3620"/>
    <cellStyle name="Percent 4 3 5 2 3 2" xfId="7387"/>
    <cellStyle name="Percent 4 3 5 2 3 2 2" xfId="26723"/>
    <cellStyle name="Percent 4 3 5 2 3 3" xfId="11234"/>
    <cellStyle name="Percent 4 3 5 2 3 3 2" xfId="30563"/>
    <cellStyle name="Percent 4 3 5 2 3 4" xfId="15035"/>
    <cellStyle name="Percent 4 3 5 2 3 4 2" xfId="34364"/>
    <cellStyle name="Percent 4 3 5 2 3 5" xfId="18859"/>
    <cellStyle name="Percent 4 3 5 2 3 5 2" xfId="38140"/>
    <cellStyle name="Percent 4 3 5 2 3 6" xfId="22959"/>
    <cellStyle name="Percent 4 3 5 2 4" xfId="7384"/>
    <cellStyle name="Percent 4 3 5 2 4 2" xfId="26720"/>
    <cellStyle name="Percent 4 3 5 2 5" xfId="8025"/>
    <cellStyle name="Percent 4 3 5 2 5 2" xfId="27354"/>
    <cellStyle name="Percent 4 3 5 2 6" xfId="11826"/>
    <cellStyle name="Percent 4 3 5 2 6 2" xfId="31155"/>
    <cellStyle name="Percent 4 3 5 2 7" xfId="18856"/>
    <cellStyle name="Percent 4 3 5 2 7 2" xfId="38137"/>
    <cellStyle name="Percent 4 3 5 2 8" xfId="19750"/>
    <cellStyle name="Percent 4 3 5 3" xfId="3621"/>
    <cellStyle name="Percent 4 3 5 3 2" xfId="3622"/>
    <cellStyle name="Percent 4 3 5 3 2 2" xfId="3623"/>
    <cellStyle name="Percent 4 3 5 3 2 2 2" xfId="7390"/>
    <cellStyle name="Percent 4 3 5 3 2 2 2 2" xfId="26726"/>
    <cellStyle name="Percent 4 3 5 3 2 2 3" xfId="11237"/>
    <cellStyle name="Percent 4 3 5 3 2 2 3 2" xfId="30566"/>
    <cellStyle name="Percent 4 3 5 3 2 2 4" xfId="15038"/>
    <cellStyle name="Percent 4 3 5 3 2 2 4 2" xfId="34367"/>
    <cellStyle name="Percent 4 3 5 3 2 2 5" xfId="18862"/>
    <cellStyle name="Percent 4 3 5 3 2 2 5 2" xfId="38143"/>
    <cellStyle name="Percent 4 3 5 3 2 2 6" xfId="22962"/>
    <cellStyle name="Percent 4 3 5 3 2 3" xfId="7389"/>
    <cellStyle name="Percent 4 3 5 3 2 3 2" xfId="26725"/>
    <cellStyle name="Percent 4 3 5 3 2 4" xfId="11236"/>
    <cellStyle name="Percent 4 3 5 3 2 4 2" xfId="30565"/>
    <cellStyle name="Percent 4 3 5 3 2 5" xfId="15037"/>
    <cellStyle name="Percent 4 3 5 3 2 5 2" xfId="34366"/>
    <cellStyle name="Percent 4 3 5 3 2 6" xfId="18861"/>
    <cellStyle name="Percent 4 3 5 3 2 6 2" xfId="38142"/>
    <cellStyle name="Percent 4 3 5 3 2 7" xfId="22961"/>
    <cellStyle name="Percent 4 3 5 3 3" xfId="3624"/>
    <cellStyle name="Percent 4 3 5 3 3 2" xfId="7391"/>
    <cellStyle name="Percent 4 3 5 3 3 2 2" xfId="26727"/>
    <cellStyle name="Percent 4 3 5 3 3 3" xfId="11238"/>
    <cellStyle name="Percent 4 3 5 3 3 3 2" xfId="30567"/>
    <cellStyle name="Percent 4 3 5 3 3 4" xfId="15039"/>
    <cellStyle name="Percent 4 3 5 3 3 4 2" xfId="34368"/>
    <cellStyle name="Percent 4 3 5 3 3 5" xfId="18863"/>
    <cellStyle name="Percent 4 3 5 3 3 5 2" xfId="38144"/>
    <cellStyle name="Percent 4 3 5 3 3 6" xfId="22963"/>
    <cellStyle name="Percent 4 3 5 3 4" xfId="7388"/>
    <cellStyle name="Percent 4 3 5 3 4 2" xfId="26724"/>
    <cellStyle name="Percent 4 3 5 3 5" xfId="11235"/>
    <cellStyle name="Percent 4 3 5 3 5 2" xfId="30564"/>
    <cellStyle name="Percent 4 3 5 3 6" xfId="15036"/>
    <cellStyle name="Percent 4 3 5 3 6 2" xfId="34365"/>
    <cellStyle name="Percent 4 3 5 3 7" xfId="18860"/>
    <cellStyle name="Percent 4 3 5 3 7 2" xfId="38141"/>
    <cellStyle name="Percent 4 3 5 3 8" xfId="22960"/>
    <cellStyle name="Percent 4 3 5 4" xfId="3625"/>
    <cellStyle name="Percent 4 3 5 4 2" xfId="3626"/>
    <cellStyle name="Percent 4 3 5 4 2 2" xfId="3627"/>
    <cellStyle name="Percent 4 3 5 4 2 2 2" xfId="7394"/>
    <cellStyle name="Percent 4 3 5 4 2 2 2 2" xfId="26730"/>
    <cellStyle name="Percent 4 3 5 4 2 2 3" xfId="11241"/>
    <cellStyle name="Percent 4 3 5 4 2 2 3 2" xfId="30570"/>
    <cellStyle name="Percent 4 3 5 4 2 2 4" xfId="15042"/>
    <cellStyle name="Percent 4 3 5 4 2 2 4 2" xfId="34371"/>
    <cellStyle name="Percent 4 3 5 4 2 2 5" xfId="18866"/>
    <cellStyle name="Percent 4 3 5 4 2 2 5 2" xfId="38147"/>
    <cellStyle name="Percent 4 3 5 4 2 2 6" xfId="22966"/>
    <cellStyle name="Percent 4 3 5 4 2 3" xfId="7393"/>
    <cellStyle name="Percent 4 3 5 4 2 3 2" xfId="26729"/>
    <cellStyle name="Percent 4 3 5 4 2 4" xfId="11240"/>
    <cellStyle name="Percent 4 3 5 4 2 4 2" xfId="30569"/>
    <cellStyle name="Percent 4 3 5 4 2 5" xfId="15041"/>
    <cellStyle name="Percent 4 3 5 4 2 5 2" xfId="34370"/>
    <cellStyle name="Percent 4 3 5 4 2 6" xfId="18865"/>
    <cellStyle name="Percent 4 3 5 4 2 6 2" xfId="38146"/>
    <cellStyle name="Percent 4 3 5 4 2 7" xfId="22965"/>
    <cellStyle name="Percent 4 3 5 4 3" xfId="3628"/>
    <cellStyle name="Percent 4 3 5 4 3 2" xfId="7395"/>
    <cellStyle name="Percent 4 3 5 4 3 2 2" xfId="26731"/>
    <cellStyle name="Percent 4 3 5 4 3 3" xfId="11242"/>
    <cellStyle name="Percent 4 3 5 4 3 3 2" xfId="30571"/>
    <cellStyle name="Percent 4 3 5 4 3 4" xfId="15043"/>
    <cellStyle name="Percent 4 3 5 4 3 4 2" xfId="34372"/>
    <cellStyle name="Percent 4 3 5 4 3 5" xfId="18867"/>
    <cellStyle name="Percent 4 3 5 4 3 5 2" xfId="38148"/>
    <cellStyle name="Percent 4 3 5 4 3 6" xfId="22967"/>
    <cellStyle name="Percent 4 3 5 4 4" xfId="7392"/>
    <cellStyle name="Percent 4 3 5 4 4 2" xfId="26728"/>
    <cellStyle name="Percent 4 3 5 4 5" xfId="11239"/>
    <cellStyle name="Percent 4 3 5 4 5 2" xfId="30568"/>
    <cellStyle name="Percent 4 3 5 4 6" xfId="15040"/>
    <cellStyle name="Percent 4 3 5 4 6 2" xfId="34369"/>
    <cellStyle name="Percent 4 3 5 4 7" xfId="18864"/>
    <cellStyle name="Percent 4 3 5 4 7 2" xfId="38145"/>
    <cellStyle name="Percent 4 3 5 4 8" xfId="22964"/>
    <cellStyle name="Percent 4 3 5 5" xfId="3629"/>
    <cellStyle name="Percent 4 3 5 5 2" xfId="3630"/>
    <cellStyle name="Percent 4 3 5 5 2 2" xfId="7397"/>
    <cellStyle name="Percent 4 3 5 5 2 2 2" xfId="26733"/>
    <cellStyle name="Percent 4 3 5 5 2 3" xfId="11244"/>
    <cellStyle name="Percent 4 3 5 5 2 3 2" xfId="30573"/>
    <cellStyle name="Percent 4 3 5 5 2 4" xfId="15045"/>
    <cellStyle name="Percent 4 3 5 5 2 4 2" xfId="34374"/>
    <cellStyle name="Percent 4 3 5 5 2 5" xfId="18869"/>
    <cellStyle name="Percent 4 3 5 5 2 5 2" xfId="38150"/>
    <cellStyle name="Percent 4 3 5 5 2 6" xfId="22969"/>
    <cellStyle name="Percent 4 3 5 5 3" xfId="7396"/>
    <cellStyle name="Percent 4 3 5 5 3 2" xfId="26732"/>
    <cellStyle name="Percent 4 3 5 5 4" xfId="11243"/>
    <cellStyle name="Percent 4 3 5 5 4 2" xfId="30572"/>
    <cellStyle name="Percent 4 3 5 5 5" xfId="15044"/>
    <cellStyle name="Percent 4 3 5 5 5 2" xfId="34373"/>
    <cellStyle name="Percent 4 3 5 5 6" xfId="18868"/>
    <cellStyle name="Percent 4 3 5 5 6 2" xfId="38149"/>
    <cellStyle name="Percent 4 3 5 5 7" xfId="22968"/>
    <cellStyle name="Percent 4 3 5 6" xfId="3631"/>
    <cellStyle name="Percent 4 3 5 6 2" xfId="7398"/>
    <cellStyle name="Percent 4 3 5 6 2 2" xfId="26734"/>
    <cellStyle name="Percent 4 3 5 6 3" xfId="11245"/>
    <cellStyle name="Percent 4 3 5 6 3 2" xfId="30574"/>
    <cellStyle name="Percent 4 3 5 6 4" xfId="15046"/>
    <cellStyle name="Percent 4 3 5 6 4 2" xfId="34375"/>
    <cellStyle name="Percent 4 3 5 6 5" xfId="18870"/>
    <cellStyle name="Percent 4 3 5 6 5 2" xfId="38151"/>
    <cellStyle name="Percent 4 3 5 6 6" xfId="22970"/>
    <cellStyle name="Percent 4 3 5 7" xfId="7383"/>
    <cellStyle name="Percent 4 3 5 7 2" xfId="26719"/>
    <cellStyle name="Percent 4 3 5 8" xfId="7803"/>
    <cellStyle name="Percent 4 3 5 8 2" xfId="27132"/>
    <cellStyle name="Percent 4 3 5 9" xfId="11604"/>
    <cellStyle name="Percent 4 3 5 9 2" xfId="30933"/>
    <cellStyle name="Percent 4 3 6" xfId="335"/>
    <cellStyle name="Percent 4 3 6 2" xfId="3632"/>
    <cellStyle name="Percent 4 3 6 2 2" xfId="3633"/>
    <cellStyle name="Percent 4 3 6 2 2 2" xfId="7401"/>
    <cellStyle name="Percent 4 3 6 2 2 2 2" xfId="26737"/>
    <cellStyle name="Percent 4 3 6 2 2 3" xfId="11247"/>
    <cellStyle name="Percent 4 3 6 2 2 3 2" xfId="30576"/>
    <cellStyle name="Percent 4 3 6 2 2 4" xfId="15048"/>
    <cellStyle name="Percent 4 3 6 2 2 4 2" xfId="34377"/>
    <cellStyle name="Percent 4 3 6 2 2 5" xfId="18873"/>
    <cellStyle name="Percent 4 3 6 2 2 5 2" xfId="38154"/>
    <cellStyle name="Percent 4 3 6 2 2 6" xfId="22972"/>
    <cellStyle name="Percent 4 3 6 2 3" xfId="7400"/>
    <cellStyle name="Percent 4 3 6 2 3 2" xfId="26736"/>
    <cellStyle name="Percent 4 3 6 2 4" xfId="11246"/>
    <cellStyle name="Percent 4 3 6 2 4 2" xfId="30575"/>
    <cellStyle name="Percent 4 3 6 2 5" xfId="15047"/>
    <cellStyle name="Percent 4 3 6 2 5 2" xfId="34376"/>
    <cellStyle name="Percent 4 3 6 2 6" xfId="18872"/>
    <cellStyle name="Percent 4 3 6 2 6 2" xfId="38153"/>
    <cellStyle name="Percent 4 3 6 2 7" xfId="22971"/>
    <cellStyle name="Percent 4 3 6 3" xfId="3634"/>
    <cellStyle name="Percent 4 3 6 3 2" xfId="7402"/>
    <cellStyle name="Percent 4 3 6 3 2 2" xfId="26738"/>
    <cellStyle name="Percent 4 3 6 3 3" xfId="11248"/>
    <cellStyle name="Percent 4 3 6 3 3 2" xfId="30577"/>
    <cellStyle name="Percent 4 3 6 3 4" xfId="15049"/>
    <cellStyle name="Percent 4 3 6 3 4 2" xfId="34378"/>
    <cellStyle name="Percent 4 3 6 3 5" xfId="18874"/>
    <cellStyle name="Percent 4 3 6 3 5 2" xfId="38155"/>
    <cellStyle name="Percent 4 3 6 3 6" xfId="22973"/>
    <cellStyle name="Percent 4 3 6 4" xfId="7399"/>
    <cellStyle name="Percent 4 3 6 4 2" xfId="26735"/>
    <cellStyle name="Percent 4 3 6 5" xfId="7952"/>
    <cellStyle name="Percent 4 3 6 5 2" xfId="27281"/>
    <cellStyle name="Percent 4 3 6 6" xfId="11753"/>
    <cellStyle name="Percent 4 3 6 6 2" xfId="31082"/>
    <cellStyle name="Percent 4 3 6 7" xfId="18871"/>
    <cellStyle name="Percent 4 3 6 7 2" xfId="38152"/>
    <cellStyle name="Percent 4 3 6 8" xfId="19677"/>
    <cellStyle name="Percent 4 3 7" xfId="3635"/>
    <cellStyle name="Percent 4 3 7 2" xfId="3636"/>
    <cellStyle name="Percent 4 3 7 2 2" xfId="3637"/>
    <cellStyle name="Percent 4 3 7 2 2 2" xfId="7405"/>
    <cellStyle name="Percent 4 3 7 2 2 2 2" xfId="26741"/>
    <cellStyle name="Percent 4 3 7 2 2 3" xfId="11251"/>
    <cellStyle name="Percent 4 3 7 2 2 3 2" xfId="30580"/>
    <cellStyle name="Percent 4 3 7 2 2 4" xfId="15052"/>
    <cellStyle name="Percent 4 3 7 2 2 4 2" xfId="34381"/>
    <cellStyle name="Percent 4 3 7 2 2 5" xfId="18877"/>
    <cellStyle name="Percent 4 3 7 2 2 5 2" xfId="38158"/>
    <cellStyle name="Percent 4 3 7 2 2 6" xfId="22976"/>
    <cellStyle name="Percent 4 3 7 2 3" xfId="7404"/>
    <cellStyle name="Percent 4 3 7 2 3 2" xfId="26740"/>
    <cellStyle name="Percent 4 3 7 2 4" xfId="11250"/>
    <cellStyle name="Percent 4 3 7 2 4 2" xfId="30579"/>
    <cellStyle name="Percent 4 3 7 2 5" xfId="15051"/>
    <cellStyle name="Percent 4 3 7 2 5 2" xfId="34380"/>
    <cellStyle name="Percent 4 3 7 2 6" xfId="18876"/>
    <cellStyle name="Percent 4 3 7 2 6 2" xfId="38157"/>
    <cellStyle name="Percent 4 3 7 2 7" xfId="22975"/>
    <cellStyle name="Percent 4 3 7 3" xfId="3638"/>
    <cellStyle name="Percent 4 3 7 3 2" xfId="7406"/>
    <cellStyle name="Percent 4 3 7 3 2 2" xfId="26742"/>
    <cellStyle name="Percent 4 3 7 3 3" xfId="11252"/>
    <cellStyle name="Percent 4 3 7 3 3 2" xfId="30581"/>
    <cellStyle name="Percent 4 3 7 3 4" xfId="15053"/>
    <cellStyle name="Percent 4 3 7 3 4 2" xfId="34382"/>
    <cellStyle name="Percent 4 3 7 3 5" xfId="18878"/>
    <cellStyle name="Percent 4 3 7 3 5 2" xfId="38159"/>
    <cellStyle name="Percent 4 3 7 3 6" xfId="22977"/>
    <cellStyle name="Percent 4 3 7 4" xfId="7403"/>
    <cellStyle name="Percent 4 3 7 4 2" xfId="26739"/>
    <cellStyle name="Percent 4 3 7 5" xfId="11249"/>
    <cellStyle name="Percent 4 3 7 5 2" xfId="30578"/>
    <cellStyle name="Percent 4 3 7 6" xfId="15050"/>
    <cellStyle name="Percent 4 3 7 6 2" xfId="34379"/>
    <cellStyle name="Percent 4 3 7 7" xfId="18875"/>
    <cellStyle name="Percent 4 3 7 7 2" xfId="38156"/>
    <cellStyle name="Percent 4 3 7 8" xfId="22974"/>
    <cellStyle name="Percent 4 3 8" xfId="3639"/>
    <cellStyle name="Percent 4 3 8 2" xfId="3640"/>
    <cellStyle name="Percent 4 3 8 2 2" xfId="3641"/>
    <cellStyle name="Percent 4 3 8 2 2 2" xfId="7409"/>
    <cellStyle name="Percent 4 3 8 2 2 2 2" xfId="26745"/>
    <cellStyle name="Percent 4 3 8 2 2 3" xfId="11255"/>
    <cellStyle name="Percent 4 3 8 2 2 3 2" xfId="30584"/>
    <cellStyle name="Percent 4 3 8 2 2 4" xfId="15056"/>
    <cellStyle name="Percent 4 3 8 2 2 4 2" xfId="34385"/>
    <cellStyle name="Percent 4 3 8 2 2 5" xfId="18881"/>
    <cellStyle name="Percent 4 3 8 2 2 5 2" xfId="38162"/>
    <cellStyle name="Percent 4 3 8 2 2 6" xfId="22980"/>
    <cellStyle name="Percent 4 3 8 2 3" xfId="7408"/>
    <cellStyle name="Percent 4 3 8 2 3 2" xfId="26744"/>
    <cellStyle name="Percent 4 3 8 2 4" xfId="11254"/>
    <cellStyle name="Percent 4 3 8 2 4 2" xfId="30583"/>
    <cellStyle name="Percent 4 3 8 2 5" xfId="15055"/>
    <cellStyle name="Percent 4 3 8 2 5 2" xfId="34384"/>
    <cellStyle name="Percent 4 3 8 2 6" xfId="18880"/>
    <cellStyle name="Percent 4 3 8 2 6 2" xfId="38161"/>
    <cellStyle name="Percent 4 3 8 2 7" xfId="22979"/>
    <cellStyle name="Percent 4 3 8 3" xfId="3642"/>
    <cellStyle name="Percent 4 3 8 3 2" xfId="7410"/>
    <cellStyle name="Percent 4 3 8 3 2 2" xfId="26746"/>
    <cellStyle name="Percent 4 3 8 3 3" xfId="11256"/>
    <cellStyle name="Percent 4 3 8 3 3 2" xfId="30585"/>
    <cellStyle name="Percent 4 3 8 3 4" xfId="15057"/>
    <cellStyle name="Percent 4 3 8 3 4 2" xfId="34386"/>
    <cellStyle name="Percent 4 3 8 3 5" xfId="18882"/>
    <cellStyle name="Percent 4 3 8 3 5 2" xfId="38163"/>
    <cellStyle name="Percent 4 3 8 3 6" xfId="22981"/>
    <cellStyle name="Percent 4 3 8 4" xfId="7407"/>
    <cellStyle name="Percent 4 3 8 4 2" xfId="26743"/>
    <cellStyle name="Percent 4 3 8 5" xfId="11253"/>
    <cellStyle name="Percent 4 3 8 5 2" xfId="30582"/>
    <cellStyle name="Percent 4 3 8 6" xfId="15054"/>
    <cellStyle name="Percent 4 3 8 6 2" xfId="34383"/>
    <cellStyle name="Percent 4 3 8 7" xfId="18879"/>
    <cellStyle name="Percent 4 3 8 7 2" xfId="38160"/>
    <cellStyle name="Percent 4 3 8 8" xfId="22978"/>
    <cellStyle name="Percent 4 3 9" xfId="3643"/>
    <cellStyle name="Percent 4 3 9 2" xfId="3644"/>
    <cellStyle name="Percent 4 3 9 2 2" xfId="3645"/>
    <cellStyle name="Percent 4 3 9 2 2 2" xfId="7413"/>
    <cellStyle name="Percent 4 3 9 2 2 2 2" xfId="26749"/>
    <cellStyle name="Percent 4 3 9 2 2 3" xfId="11259"/>
    <cellStyle name="Percent 4 3 9 2 2 3 2" xfId="30588"/>
    <cellStyle name="Percent 4 3 9 2 2 4" xfId="15060"/>
    <cellStyle name="Percent 4 3 9 2 2 4 2" xfId="34389"/>
    <cellStyle name="Percent 4 3 9 2 2 5" xfId="18885"/>
    <cellStyle name="Percent 4 3 9 2 2 5 2" xfId="38166"/>
    <cellStyle name="Percent 4 3 9 2 2 6" xfId="22984"/>
    <cellStyle name="Percent 4 3 9 2 3" xfId="7412"/>
    <cellStyle name="Percent 4 3 9 2 3 2" xfId="26748"/>
    <cellStyle name="Percent 4 3 9 2 4" xfId="11258"/>
    <cellStyle name="Percent 4 3 9 2 4 2" xfId="30587"/>
    <cellStyle name="Percent 4 3 9 2 5" xfId="15059"/>
    <cellStyle name="Percent 4 3 9 2 5 2" xfId="34388"/>
    <cellStyle name="Percent 4 3 9 2 6" xfId="18884"/>
    <cellStyle name="Percent 4 3 9 2 6 2" xfId="38165"/>
    <cellStyle name="Percent 4 3 9 2 7" xfId="22983"/>
    <cellStyle name="Percent 4 3 9 3" xfId="3646"/>
    <cellStyle name="Percent 4 3 9 3 2" xfId="7414"/>
    <cellStyle name="Percent 4 3 9 3 2 2" xfId="26750"/>
    <cellStyle name="Percent 4 3 9 3 3" xfId="11260"/>
    <cellStyle name="Percent 4 3 9 3 3 2" xfId="30589"/>
    <cellStyle name="Percent 4 3 9 3 4" xfId="15061"/>
    <cellStyle name="Percent 4 3 9 3 4 2" xfId="34390"/>
    <cellStyle name="Percent 4 3 9 3 5" xfId="18886"/>
    <cellStyle name="Percent 4 3 9 3 5 2" xfId="38167"/>
    <cellStyle name="Percent 4 3 9 3 6" xfId="22985"/>
    <cellStyle name="Percent 4 3 9 4" xfId="7411"/>
    <cellStyle name="Percent 4 3 9 4 2" xfId="26747"/>
    <cellStyle name="Percent 4 3 9 5" xfId="11257"/>
    <cellStyle name="Percent 4 3 9 5 2" xfId="30586"/>
    <cellStyle name="Percent 4 3 9 6" xfId="15058"/>
    <cellStyle name="Percent 4 3 9 6 2" xfId="34387"/>
    <cellStyle name="Percent 4 3 9 7" xfId="18883"/>
    <cellStyle name="Percent 4 3 9 7 2" xfId="38164"/>
    <cellStyle name="Percent 4 3 9 8" xfId="22982"/>
    <cellStyle name="Percent 4 4" xfId="84"/>
    <cellStyle name="Percent 4 4 10" xfId="3647"/>
    <cellStyle name="Percent 4 4 10 2" xfId="7416"/>
    <cellStyle name="Percent 4 4 10 2 2" xfId="26752"/>
    <cellStyle name="Percent 4 4 10 3" xfId="11261"/>
    <cellStyle name="Percent 4 4 10 3 2" xfId="30590"/>
    <cellStyle name="Percent 4 4 10 4" xfId="15062"/>
    <cellStyle name="Percent 4 4 10 4 2" xfId="34391"/>
    <cellStyle name="Percent 4 4 10 5" xfId="18888"/>
    <cellStyle name="Percent 4 4 10 5 2" xfId="38169"/>
    <cellStyle name="Percent 4 4 10 6" xfId="22986"/>
    <cellStyle name="Percent 4 4 11" xfId="7415"/>
    <cellStyle name="Percent 4 4 11 2" xfId="26751"/>
    <cellStyle name="Percent 4 4 12" xfId="7742"/>
    <cellStyle name="Percent 4 4 12 2" xfId="27071"/>
    <cellStyle name="Percent 4 4 13" xfId="11543"/>
    <cellStyle name="Percent 4 4 13 2" xfId="30872"/>
    <cellStyle name="Percent 4 4 14" xfId="18887"/>
    <cellStyle name="Percent 4 4 14 2" xfId="38168"/>
    <cellStyle name="Percent 4 4 15" xfId="19467"/>
    <cellStyle name="Percent 4 4 2" xfId="133"/>
    <cellStyle name="Percent 4 4 2 10" xfId="7417"/>
    <cellStyle name="Percent 4 4 2 10 2" xfId="26753"/>
    <cellStyle name="Percent 4 4 2 11" xfId="7779"/>
    <cellStyle name="Percent 4 4 2 11 2" xfId="27108"/>
    <cellStyle name="Percent 4 4 2 12" xfId="11580"/>
    <cellStyle name="Percent 4 4 2 12 2" xfId="30909"/>
    <cellStyle name="Percent 4 4 2 13" xfId="18889"/>
    <cellStyle name="Percent 4 4 2 13 2" xfId="38170"/>
    <cellStyle name="Percent 4 4 2 14" xfId="19504"/>
    <cellStyle name="Percent 4 4 2 2" xfId="282"/>
    <cellStyle name="Percent 4 4 2 2 10" xfId="18890"/>
    <cellStyle name="Percent 4 4 2 2 10 2" xfId="38171"/>
    <cellStyle name="Percent 4 4 2 2 11" xfId="19650"/>
    <cellStyle name="Percent 4 4 2 2 2" xfId="530"/>
    <cellStyle name="Percent 4 4 2 2 2 2" xfId="3648"/>
    <cellStyle name="Percent 4 4 2 2 2 2 2" xfId="3649"/>
    <cellStyle name="Percent 4 4 2 2 2 2 2 2" xfId="7421"/>
    <cellStyle name="Percent 4 4 2 2 2 2 2 2 2" xfId="26757"/>
    <cellStyle name="Percent 4 4 2 2 2 2 2 3" xfId="11263"/>
    <cellStyle name="Percent 4 4 2 2 2 2 2 3 2" xfId="30592"/>
    <cellStyle name="Percent 4 4 2 2 2 2 2 4" xfId="15064"/>
    <cellStyle name="Percent 4 4 2 2 2 2 2 4 2" xfId="34393"/>
    <cellStyle name="Percent 4 4 2 2 2 2 2 5" xfId="18893"/>
    <cellStyle name="Percent 4 4 2 2 2 2 2 5 2" xfId="38174"/>
    <cellStyle name="Percent 4 4 2 2 2 2 2 6" xfId="22988"/>
    <cellStyle name="Percent 4 4 2 2 2 2 3" xfId="7420"/>
    <cellStyle name="Percent 4 4 2 2 2 2 3 2" xfId="26756"/>
    <cellStyle name="Percent 4 4 2 2 2 2 4" xfId="11262"/>
    <cellStyle name="Percent 4 4 2 2 2 2 4 2" xfId="30591"/>
    <cellStyle name="Percent 4 4 2 2 2 2 5" xfId="15063"/>
    <cellStyle name="Percent 4 4 2 2 2 2 5 2" xfId="34392"/>
    <cellStyle name="Percent 4 4 2 2 2 2 6" xfId="18892"/>
    <cellStyle name="Percent 4 4 2 2 2 2 6 2" xfId="38173"/>
    <cellStyle name="Percent 4 4 2 2 2 2 7" xfId="22987"/>
    <cellStyle name="Percent 4 4 2 2 2 3" xfId="3650"/>
    <cellStyle name="Percent 4 4 2 2 2 3 2" xfId="7422"/>
    <cellStyle name="Percent 4 4 2 2 2 3 2 2" xfId="26758"/>
    <cellStyle name="Percent 4 4 2 2 2 3 3" xfId="11264"/>
    <cellStyle name="Percent 4 4 2 2 2 3 3 2" xfId="30593"/>
    <cellStyle name="Percent 4 4 2 2 2 3 4" xfId="15065"/>
    <cellStyle name="Percent 4 4 2 2 2 3 4 2" xfId="34394"/>
    <cellStyle name="Percent 4 4 2 2 2 3 5" xfId="18894"/>
    <cellStyle name="Percent 4 4 2 2 2 3 5 2" xfId="38175"/>
    <cellStyle name="Percent 4 4 2 2 2 3 6" xfId="22989"/>
    <cellStyle name="Percent 4 4 2 2 2 4" xfId="7419"/>
    <cellStyle name="Percent 4 4 2 2 2 4 2" xfId="26755"/>
    <cellStyle name="Percent 4 4 2 2 2 5" xfId="8147"/>
    <cellStyle name="Percent 4 4 2 2 2 5 2" xfId="27476"/>
    <cellStyle name="Percent 4 4 2 2 2 6" xfId="11948"/>
    <cellStyle name="Percent 4 4 2 2 2 6 2" xfId="31277"/>
    <cellStyle name="Percent 4 4 2 2 2 7" xfId="18891"/>
    <cellStyle name="Percent 4 4 2 2 2 7 2" xfId="38172"/>
    <cellStyle name="Percent 4 4 2 2 2 8" xfId="19872"/>
    <cellStyle name="Percent 4 4 2 2 3" xfId="3651"/>
    <cellStyle name="Percent 4 4 2 2 3 2" xfId="3652"/>
    <cellStyle name="Percent 4 4 2 2 3 2 2" xfId="3653"/>
    <cellStyle name="Percent 4 4 2 2 3 2 2 2" xfId="7425"/>
    <cellStyle name="Percent 4 4 2 2 3 2 2 2 2" xfId="26761"/>
    <cellStyle name="Percent 4 4 2 2 3 2 2 3" xfId="11267"/>
    <cellStyle name="Percent 4 4 2 2 3 2 2 3 2" xfId="30596"/>
    <cellStyle name="Percent 4 4 2 2 3 2 2 4" xfId="15068"/>
    <cellStyle name="Percent 4 4 2 2 3 2 2 4 2" xfId="34397"/>
    <cellStyle name="Percent 4 4 2 2 3 2 2 5" xfId="18897"/>
    <cellStyle name="Percent 4 4 2 2 3 2 2 5 2" xfId="38178"/>
    <cellStyle name="Percent 4 4 2 2 3 2 2 6" xfId="22992"/>
    <cellStyle name="Percent 4 4 2 2 3 2 3" xfId="7424"/>
    <cellStyle name="Percent 4 4 2 2 3 2 3 2" xfId="26760"/>
    <cellStyle name="Percent 4 4 2 2 3 2 4" xfId="11266"/>
    <cellStyle name="Percent 4 4 2 2 3 2 4 2" xfId="30595"/>
    <cellStyle name="Percent 4 4 2 2 3 2 5" xfId="15067"/>
    <cellStyle name="Percent 4 4 2 2 3 2 5 2" xfId="34396"/>
    <cellStyle name="Percent 4 4 2 2 3 2 6" xfId="18896"/>
    <cellStyle name="Percent 4 4 2 2 3 2 6 2" xfId="38177"/>
    <cellStyle name="Percent 4 4 2 2 3 2 7" xfId="22991"/>
    <cellStyle name="Percent 4 4 2 2 3 3" xfId="3654"/>
    <cellStyle name="Percent 4 4 2 2 3 3 2" xfId="7426"/>
    <cellStyle name="Percent 4 4 2 2 3 3 2 2" xfId="26762"/>
    <cellStyle name="Percent 4 4 2 2 3 3 3" xfId="11268"/>
    <cellStyle name="Percent 4 4 2 2 3 3 3 2" xfId="30597"/>
    <cellStyle name="Percent 4 4 2 2 3 3 4" xfId="15069"/>
    <cellStyle name="Percent 4 4 2 2 3 3 4 2" xfId="34398"/>
    <cellStyle name="Percent 4 4 2 2 3 3 5" xfId="18898"/>
    <cellStyle name="Percent 4 4 2 2 3 3 5 2" xfId="38179"/>
    <cellStyle name="Percent 4 4 2 2 3 3 6" xfId="22993"/>
    <cellStyle name="Percent 4 4 2 2 3 4" xfId="7423"/>
    <cellStyle name="Percent 4 4 2 2 3 4 2" xfId="26759"/>
    <cellStyle name="Percent 4 4 2 2 3 5" xfId="11265"/>
    <cellStyle name="Percent 4 4 2 2 3 5 2" xfId="30594"/>
    <cellStyle name="Percent 4 4 2 2 3 6" xfId="15066"/>
    <cellStyle name="Percent 4 4 2 2 3 6 2" xfId="34395"/>
    <cellStyle name="Percent 4 4 2 2 3 7" xfId="18895"/>
    <cellStyle name="Percent 4 4 2 2 3 7 2" xfId="38176"/>
    <cellStyle name="Percent 4 4 2 2 3 8" xfId="22990"/>
    <cellStyle name="Percent 4 4 2 2 4" xfId="3655"/>
    <cellStyle name="Percent 4 4 2 2 4 2" xfId="3656"/>
    <cellStyle name="Percent 4 4 2 2 4 2 2" xfId="3657"/>
    <cellStyle name="Percent 4 4 2 2 4 2 2 2" xfId="7429"/>
    <cellStyle name="Percent 4 4 2 2 4 2 2 2 2" xfId="26765"/>
    <cellStyle name="Percent 4 4 2 2 4 2 2 3" xfId="11271"/>
    <cellStyle name="Percent 4 4 2 2 4 2 2 3 2" xfId="30600"/>
    <cellStyle name="Percent 4 4 2 2 4 2 2 4" xfId="15072"/>
    <cellStyle name="Percent 4 4 2 2 4 2 2 4 2" xfId="34401"/>
    <cellStyle name="Percent 4 4 2 2 4 2 2 5" xfId="18901"/>
    <cellStyle name="Percent 4 4 2 2 4 2 2 5 2" xfId="38182"/>
    <cellStyle name="Percent 4 4 2 2 4 2 2 6" xfId="22996"/>
    <cellStyle name="Percent 4 4 2 2 4 2 3" xfId="7428"/>
    <cellStyle name="Percent 4 4 2 2 4 2 3 2" xfId="26764"/>
    <cellStyle name="Percent 4 4 2 2 4 2 4" xfId="11270"/>
    <cellStyle name="Percent 4 4 2 2 4 2 4 2" xfId="30599"/>
    <cellStyle name="Percent 4 4 2 2 4 2 5" xfId="15071"/>
    <cellStyle name="Percent 4 4 2 2 4 2 5 2" xfId="34400"/>
    <cellStyle name="Percent 4 4 2 2 4 2 6" xfId="18900"/>
    <cellStyle name="Percent 4 4 2 2 4 2 6 2" xfId="38181"/>
    <cellStyle name="Percent 4 4 2 2 4 2 7" xfId="22995"/>
    <cellStyle name="Percent 4 4 2 2 4 3" xfId="3658"/>
    <cellStyle name="Percent 4 4 2 2 4 3 2" xfId="7430"/>
    <cellStyle name="Percent 4 4 2 2 4 3 2 2" xfId="26766"/>
    <cellStyle name="Percent 4 4 2 2 4 3 3" xfId="11272"/>
    <cellStyle name="Percent 4 4 2 2 4 3 3 2" xfId="30601"/>
    <cellStyle name="Percent 4 4 2 2 4 3 4" xfId="15073"/>
    <cellStyle name="Percent 4 4 2 2 4 3 4 2" xfId="34402"/>
    <cellStyle name="Percent 4 4 2 2 4 3 5" xfId="18902"/>
    <cellStyle name="Percent 4 4 2 2 4 3 5 2" xfId="38183"/>
    <cellStyle name="Percent 4 4 2 2 4 3 6" xfId="22997"/>
    <cellStyle name="Percent 4 4 2 2 4 4" xfId="7427"/>
    <cellStyle name="Percent 4 4 2 2 4 4 2" xfId="26763"/>
    <cellStyle name="Percent 4 4 2 2 4 5" xfId="11269"/>
    <cellStyle name="Percent 4 4 2 2 4 5 2" xfId="30598"/>
    <cellStyle name="Percent 4 4 2 2 4 6" xfId="15070"/>
    <cellStyle name="Percent 4 4 2 2 4 6 2" xfId="34399"/>
    <cellStyle name="Percent 4 4 2 2 4 7" xfId="18899"/>
    <cellStyle name="Percent 4 4 2 2 4 7 2" xfId="38180"/>
    <cellStyle name="Percent 4 4 2 2 4 8" xfId="22994"/>
    <cellStyle name="Percent 4 4 2 2 5" xfId="3659"/>
    <cellStyle name="Percent 4 4 2 2 5 2" xfId="3660"/>
    <cellStyle name="Percent 4 4 2 2 5 2 2" xfId="7432"/>
    <cellStyle name="Percent 4 4 2 2 5 2 2 2" xfId="26768"/>
    <cellStyle name="Percent 4 4 2 2 5 2 3" xfId="11274"/>
    <cellStyle name="Percent 4 4 2 2 5 2 3 2" xfId="30603"/>
    <cellStyle name="Percent 4 4 2 2 5 2 4" xfId="15075"/>
    <cellStyle name="Percent 4 4 2 2 5 2 4 2" xfId="34404"/>
    <cellStyle name="Percent 4 4 2 2 5 2 5" xfId="18904"/>
    <cellStyle name="Percent 4 4 2 2 5 2 5 2" xfId="38185"/>
    <cellStyle name="Percent 4 4 2 2 5 2 6" xfId="22999"/>
    <cellStyle name="Percent 4 4 2 2 5 3" xfId="7431"/>
    <cellStyle name="Percent 4 4 2 2 5 3 2" xfId="26767"/>
    <cellStyle name="Percent 4 4 2 2 5 4" xfId="11273"/>
    <cellStyle name="Percent 4 4 2 2 5 4 2" xfId="30602"/>
    <cellStyle name="Percent 4 4 2 2 5 5" xfId="15074"/>
    <cellStyle name="Percent 4 4 2 2 5 5 2" xfId="34403"/>
    <cellStyle name="Percent 4 4 2 2 5 6" xfId="18903"/>
    <cellStyle name="Percent 4 4 2 2 5 6 2" xfId="38184"/>
    <cellStyle name="Percent 4 4 2 2 5 7" xfId="22998"/>
    <cellStyle name="Percent 4 4 2 2 6" xfId="3661"/>
    <cellStyle name="Percent 4 4 2 2 6 2" xfId="7433"/>
    <cellStyle name="Percent 4 4 2 2 6 2 2" xfId="26769"/>
    <cellStyle name="Percent 4 4 2 2 6 3" xfId="11275"/>
    <cellStyle name="Percent 4 4 2 2 6 3 2" xfId="30604"/>
    <cellStyle name="Percent 4 4 2 2 6 4" xfId="15076"/>
    <cellStyle name="Percent 4 4 2 2 6 4 2" xfId="34405"/>
    <cellStyle name="Percent 4 4 2 2 6 5" xfId="18905"/>
    <cellStyle name="Percent 4 4 2 2 6 5 2" xfId="38186"/>
    <cellStyle name="Percent 4 4 2 2 6 6" xfId="23000"/>
    <cellStyle name="Percent 4 4 2 2 7" xfId="7418"/>
    <cellStyle name="Percent 4 4 2 2 7 2" xfId="26754"/>
    <cellStyle name="Percent 4 4 2 2 8" xfId="7925"/>
    <cellStyle name="Percent 4 4 2 2 8 2" xfId="27254"/>
    <cellStyle name="Percent 4 4 2 2 9" xfId="11726"/>
    <cellStyle name="Percent 4 4 2 2 9 2" xfId="31055"/>
    <cellStyle name="Percent 4 4 2 3" xfId="208"/>
    <cellStyle name="Percent 4 4 2 3 10" xfId="18906"/>
    <cellStyle name="Percent 4 4 2 3 10 2" xfId="38187"/>
    <cellStyle name="Percent 4 4 2 3 11" xfId="19577"/>
    <cellStyle name="Percent 4 4 2 3 2" xfId="457"/>
    <cellStyle name="Percent 4 4 2 3 2 2" xfId="3662"/>
    <cellStyle name="Percent 4 4 2 3 2 2 2" xfId="3663"/>
    <cellStyle name="Percent 4 4 2 3 2 2 2 2" xfId="7437"/>
    <cellStyle name="Percent 4 4 2 3 2 2 2 2 2" xfId="26773"/>
    <cellStyle name="Percent 4 4 2 3 2 2 2 3" xfId="11277"/>
    <cellStyle name="Percent 4 4 2 3 2 2 2 3 2" xfId="30606"/>
    <cellStyle name="Percent 4 4 2 3 2 2 2 4" xfId="15078"/>
    <cellStyle name="Percent 4 4 2 3 2 2 2 4 2" xfId="34407"/>
    <cellStyle name="Percent 4 4 2 3 2 2 2 5" xfId="18909"/>
    <cellStyle name="Percent 4 4 2 3 2 2 2 5 2" xfId="38190"/>
    <cellStyle name="Percent 4 4 2 3 2 2 2 6" xfId="23002"/>
    <cellStyle name="Percent 4 4 2 3 2 2 3" xfId="7436"/>
    <cellStyle name="Percent 4 4 2 3 2 2 3 2" xfId="26772"/>
    <cellStyle name="Percent 4 4 2 3 2 2 4" xfId="11276"/>
    <cellStyle name="Percent 4 4 2 3 2 2 4 2" xfId="30605"/>
    <cellStyle name="Percent 4 4 2 3 2 2 5" xfId="15077"/>
    <cellStyle name="Percent 4 4 2 3 2 2 5 2" xfId="34406"/>
    <cellStyle name="Percent 4 4 2 3 2 2 6" xfId="18908"/>
    <cellStyle name="Percent 4 4 2 3 2 2 6 2" xfId="38189"/>
    <cellStyle name="Percent 4 4 2 3 2 2 7" xfId="23001"/>
    <cellStyle name="Percent 4 4 2 3 2 3" xfId="3664"/>
    <cellStyle name="Percent 4 4 2 3 2 3 2" xfId="7438"/>
    <cellStyle name="Percent 4 4 2 3 2 3 2 2" xfId="26774"/>
    <cellStyle name="Percent 4 4 2 3 2 3 3" xfId="11278"/>
    <cellStyle name="Percent 4 4 2 3 2 3 3 2" xfId="30607"/>
    <cellStyle name="Percent 4 4 2 3 2 3 4" xfId="15079"/>
    <cellStyle name="Percent 4 4 2 3 2 3 4 2" xfId="34408"/>
    <cellStyle name="Percent 4 4 2 3 2 3 5" xfId="18910"/>
    <cellStyle name="Percent 4 4 2 3 2 3 5 2" xfId="38191"/>
    <cellStyle name="Percent 4 4 2 3 2 3 6" xfId="23003"/>
    <cellStyle name="Percent 4 4 2 3 2 4" xfId="7435"/>
    <cellStyle name="Percent 4 4 2 3 2 4 2" xfId="26771"/>
    <cellStyle name="Percent 4 4 2 3 2 5" xfId="8074"/>
    <cellStyle name="Percent 4 4 2 3 2 5 2" xfId="27403"/>
    <cellStyle name="Percent 4 4 2 3 2 6" xfId="11875"/>
    <cellStyle name="Percent 4 4 2 3 2 6 2" xfId="31204"/>
    <cellStyle name="Percent 4 4 2 3 2 7" xfId="18907"/>
    <cellStyle name="Percent 4 4 2 3 2 7 2" xfId="38188"/>
    <cellStyle name="Percent 4 4 2 3 2 8" xfId="19799"/>
    <cellStyle name="Percent 4 4 2 3 3" xfId="3665"/>
    <cellStyle name="Percent 4 4 2 3 3 2" xfId="3666"/>
    <cellStyle name="Percent 4 4 2 3 3 2 2" xfId="3667"/>
    <cellStyle name="Percent 4 4 2 3 3 2 2 2" xfId="7441"/>
    <cellStyle name="Percent 4 4 2 3 3 2 2 2 2" xfId="26777"/>
    <cellStyle name="Percent 4 4 2 3 3 2 2 3" xfId="11281"/>
    <cellStyle name="Percent 4 4 2 3 3 2 2 3 2" xfId="30610"/>
    <cellStyle name="Percent 4 4 2 3 3 2 2 4" xfId="15082"/>
    <cellStyle name="Percent 4 4 2 3 3 2 2 4 2" xfId="34411"/>
    <cellStyle name="Percent 4 4 2 3 3 2 2 5" xfId="18913"/>
    <cellStyle name="Percent 4 4 2 3 3 2 2 5 2" xfId="38194"/>
    <cellStyle name="Percent 4 4 2 3 3 2 2 6" xfId="23006"/>
    <cellStyle name="Percent 4 4 2 3 3 2 3" xfId="7440"/>
    <cellStyle name="Percent 4 4 2 3 3 2 3 2" xfId="26776"/>
    <cellStyle name="Percent 4 4 2 3 3 2 4" xfId="11280"/>
    <cellStyle name="Percent 4 4 2 3 3 2 4 2" xfId="30609"/>
    <cellStyle name="Percent 4 4 2 3 3 2 5" xfId="15081"/>
    <cellStyle name="Percent 4 4 2 3 3 2 5 2" xfId="34410"/>
    <cellStyle name="Percent 4 4 2 3 3 2 6" xfId="18912"/>
    <cellStyle name="Percent 4 4 2 3 3 2 6 2" xfId="38193"/>
    <cellStyle name="Percent 4 4 2 3 3 2 7" xfId="23005"/>
    <cellStyle name="Percent 4 4 2 3 3 3" xfId="3668"/>
    <cellStyle name="Percent 4 4 2 3 3 3 2" xfId="7442"/>
    <cellStyle name="Percent 4 4 2 3 3 3 2 2" xfId="26778"/>
    <cellStyle name="Percent 4 4 2 3 3 3 3" xfId="11282"/>
    <cellStyle name="Percent 4 4 2 3 3 3 3 2" xfId="30611"/>
    <cellStyle name="Percent 4 4 2 3 3 3 4" xfId="15083"/>
    <cellStyle name="Percent 4 4 2 3 3 3 4 2" xfId="34412"/>
    <cellStyle name="Percent 4 4 2 3 3 3 5" xfId="18914"/>
    <cellStyle name="Percent 4 4 2 3 3 3 5 2" xfId="38195"/>
    <cellStyle name="Percent 4 4 2 3 3 3 6" xfId="23007"/>
    <cellStyle name="Percent 4 4 2 3 3 4" xfId="7439"/>
    <cellStyle name="Percent 4 4 2 3 3 4 2" xfId="26775"/>
    <cellStyle name="Percent 4 4 2 3 3 5" xfId="11279"/>
    <cellStyle name="Percent 4 4 2 3 3 5 2" xfId="30608"/>
    <cellStyle name="Percent 4 4 2 3 3 6" xfId="15080"/>
    <cellStyle name="Percent 4 4 2 3 3 6 2" xfId="34409"/>
    <cellStyle name="Percent 4 4 2 3 3 7" xfId="18911"/>
    <cellStyle name="Percent 4 4 2 3 3 7 2" xfId="38192"/>
    <cellStyle name="Percent 4 4 2 3 3 8" xfId="23004"/>
    <cellStyle name="Percent 4 4 2 3 4" xfId="3669"/>
    <cellStyle name="Percent 4 4 2 3 4 2" xfId="3670"/>
    <cellStyle name="Percent 4 4 2 3 4 2 2" xfId="3671"/>
    <cellStyle name="Percent 4 4 2 3 4 2 2 2" xfId="7445"/>
    <cellStyle name="Percent 4 4 2 3 4 2 2 2 2" xfId="26781"/>
    <cellStyle name="Percent 4 4 2 3 4 2 2 3" xfId="11285"/>
    <cellStyle name="Percent 4 4 2 3 4 2 2 3 2" xfId="30614"/>
    <cellStyle name="Percent 4 4 2 3 4 2 2 4" xfId="15086"/>
    <cellStyle name="Percent 4 4 2 3 4 2 2 4 2" xfId="34415"/>
    <cellStyle name="Percent 4 4 2 3 4 2 2 5" xfId="18917"/>
    <cellStyle name="Percent 4 4 2 3 4 2 2 5 2" xfId="38198"/>
    <cellStyle name="Percent 4 4 2 3 4 2 2 6" xfId="23010"/>
    <cellStyle name="Percent 4 4 2 3 4 2 3" xfId="7444"/>
    <cellStyle name="Percent 4 4 2 3 4 2 3 2" xfId="26780"/>
    <cellStyle name="Percent 4 4 2 3 4 2 4" xfId="11284"/>
    <cellStyle name="Percent 4 4 2 3 4 2 4 2" xfId="30613"/>
    <cellStyle name="Percent 4 4 2 3 4 2 5" xfId="15085"/>
    <cellStyle name="Percent 4 4 2 3 4 2 5 2" xfId="34414"/>
    <cellStyle name="Percent 4 4 2 3 4 2 6" xfId="18916"/>
    <cellStyle name="Percent 4 4 2 3 4 2 6 2" xfId="38197"/>
    <cellStyle name="Percent 4 4 2 3 4 2 7" xfId="23009"/>
    <cellStyle name="Percent 4 4 2 3 4 3" xfId="3672"/>
    <cellStyle name="Percent 4 4 2 3 4 3 2" xfId="7446"/>
    <cellStyle name="Percent 4 4 2 3 4 3 2 2" xfId="26782"/>
    <cellStyle name="Percent 4 4 2 3 4 3 3" xfId="11286"/>
    <cellStyle name="Percent 4 4 2 3 4 3 3 2" xfId="30615"/>
    <cellStyle name="Percent 4 4 2 3 4 3 4" xfId="15087"/>
    <cellStyle name="Percent 4 4 2 3 4 3 4 2" xfId="34416"/>
    <cellStyle name="Percent 4 4 2 3 4 3 5" xfId="18918"/>
    <cellStyle name="Percent 4 4 2 3 4 3 5 2" xfId="38199"/>
    <cellStyle name="Percent 4 4 2 3 4 3 6" xfId="23011"/>
    <cellStyle name="Percent 4 4 2 3 4 4" xfId="7443"/>
    <cellStyle name="Percent 4 4 2 3 4 4 2" xfId="26779"/>
    <cellStyle name="Percent 4 4 2 3 4 5" xfId="11283"/>
    <cellStyle name="Percent 4 4 2 3 4 5 2" xfId="30612"/>
    <cellStyle name="Percent 4 4 2 3 4 6" xfId="15084"/>
    <cellStyle name="Percent 4 4 2 3 4 6 2" xfId="34413"/>
    <cellStyle name="Percent 4 4 2 3 4 7" xfId="18915"/>
    <cellStyle name="Percent 4 4 2 3 4 7 2" xfId="38196"/>
    <cellStyle name="Percent 4 4 2 3 4 8" xfId="23008"/>
    <cellStyle name="Percent 4 4 2 3 5" xfId="3673"/>
    <cellStyle name="Percent 4 4 2 3 5 2" xfId="3674"/>
    <cellStyle name="Percent 4 4 2 3 5 2 2" xfId="7448"/>
    <cellStyle name="Percent 4 4 2 3 5 2 2 2" xfId="26784"/>
    <cellStyle name="Percent 4 4 2 3 5 2 3" xfId="11288"/>
    <cellStyle name="Percent 4 4 2 3 5 2 3 2" xfId="30617"/>
    <cellStyle name="Percent 4 4 2 3 5 2 4" xfId="15089"/>
    <cellStyle name="Percent 4 4 2 3 5 2 4 2" xfId="34418"/>
    <cellStyle name="Percent 4 4 2 3 5 2 5" xfId="18920"/>
    <cellStyle name="Percent 4 4 2 3 5 2 5 2" xfId="38201"/>
    <cellStyle name="Percent 4 4 2 3 5 2 6" xfId="23013"/>
    <cellStyle name="Percent 4 4 2 3 5 3" xfId="7447"/>
    <cellStyle name="Percent 4 4 2 3 5 3 2" xfId="26783"/>
    <cellStyle name="Percent 4 4 2 3 5 4" xfId="11287"/>
    <cellStyle name="Percent 4 4 2 3 5 4 2" xfId="30616"/>
    <cellStyle name="Percent 4 4 2 3 5 5" xfId="15088"/>
    <cellStyle name="Percent 4 4 2 3 5 5 2" xfId="34417"/>
    <cellStyle name="Percent 4 4 2 3 5 6" xfId="18919"/>
    <cellStyle name="Percent 4 4 2 3 5 6 2" xfId="38200"/>
    <cellStyle name="Percent 4 4 2 3 5 7" xfId="23012"/>
    <cellStyle name="Percent 4 4 2 3 6" xfId="3675"/>
    <cellStyle name="Percent 4 4 2 3 6 2" xfId="7449"/>
    <cellStyle name="Percent 4 4 2 3 6 2 2" xfId="26785"/>
    <cellStyle name="Percent 4 4 2 3 6 3" xfId="11289"/>
    <cellStyle name="Percent 4 4 2 3 6 3 2" xfId="30618"/>
    <cellStyle name="Percent 4 4 2 3 6 4" xfId="15090"/>
    <cellStyle name="Percent 4 4 2 3 6 4 2" xfId="34419"/>
    <cellStyle name="Percent 4 4 2 3 6 5" xfId="18921"/>
    <cellStyle name="Percent 4 4 2 3 6 5 2" xfId="38202"/>
    <cellStyle name="Percent 4 4 2 3 6 6" xfId="23014"/>
    <cellStyle name="Percent 4 4 2 3 7" xfId="7434"/>
    <cellStyle name="Percent 4 4 2 3 7 2" xfId="26770"/>
    <cellStyle name="Percent 4 4 2 3 8" xfId="7852"/>
    <cellStyle name="Percent 4 4 2 3 8 2" xfId="27181"/>
    <cellStyle name="Percent 4 4 2 3 9" xfId="11653"/>
    <cellStyle name="Percent 4 4 2 3 9 2" xfId="30982"/>
    <cellStyle name="Percent 4 4 2 4" xfId="384"/>
    <cellStyle name="Percent 4 4 2 4 2" xfId="3676"/>
    <cellStyle name="Percent 4 4 2 4 2 2" xfId="3677"/>
    <cellStyle name="Percent 4 4 2 4 2 2 2" xfId="7452"/>
    <cellStyle name="Percent 4 4 2 4 2 2 2 2" xfId="26788"/>
    <cellStyle name="Percent 4 4 2 4 2 2 3" xfId="11291"/>
    <cellStyle name="Percent 4 4 2 4 2 2 3 2" xfId="30620"/>
    <cellStyle name="Percent 4 4 2 4 2 2 4" xfId="15092"/>
    <cellStyle name="Percent 4 4 2 4 2 2 4 2" xfId="34421"/>
    <cellStyle name="Percent 4 4 2 4 2 2 5" xfId="18924"/>
    <cellStyle name="Percent 4 4 2 4 2 2 5 2" xfId="38205"/>
    <cellStyle name="Percent 4 4 2 4 2 2 6" xfId="23016"/>
    <cellStyle name="Percent 4 4 2 4 2 3" xfId="7451"/>
    <cellStyle name="Percent 4 4 2 4 2 3 2" xfId="26787"/>
    <cellStyle name="Percent 4 4 2 4 2 4" xfId="11290"/>
    <cellStyle name="Percent 4 4 2 4 2 4 2" xfId="30619"/>
    <cellStyle name="Percent 4 4 2 4 2 5" xfId="15091"/>
    <cellStyle name="Percent 4 4 2 4 2 5 2" xfId="34420"/>
    <cellStyle name="Percent 4 4 2 4 2 6" xfId="18923"/>
    <cellStyle name="Percent 4 4 2 4 2 6 2" xfId="38204"/>
    <cellStyle name="Percent 4 4 2 4 2 7" xfId="23015"/>
    <cellStyle name="Percent 4 4 2 4 3" xfId="3678"/>
    <cellStyle name="Percent 4 4 2 4 3 2" xfId="7453"/>
    <cellStyle name="Percent 4 4 2 4 3 2 2" xfId="26789"/>
    <cellStyle name="Percent 4 4 2 4 3 3" xfId="11292"/>
    <cellStyle name="Percent 4 4 2 4 3 3 2" xfId="30621"/>
    <cellStyle name="Percent 4 4 2 4 3 4" xfId="15093"/>
    <cellStyle name="Percent 4 4 2 4 3 4 2" xfId="34422"/>
    <cellStyle name="Percent 4 4 2 4 3 5" xfId="18925"/>
    <cellStyle name="Percent 4 4 2 4 3 5 2" xfId="38206"/>
    <cellStyle name="Percent 4 4 2 4 3 6" xfId="23017"/>
    <cellStyle name="Percent 4 4 2 4 4" xfId="7450"/>
    <cellStyle name="Percent 4 4 2 4 4 2" xfId="26786"/>
    <cellStyle name="Percent 4 4 2 4 5" xfId="8001"/>
    <cellStyle name="Percent 4 4 2 4 5 2" xfId="27330"/>
    <cellStyle name="Percent 4 4 2 4 6" xfId="11802"/>
    <cellStyle name="Percent 4 4 2 4 6 2" xfId="31131"/>
    <cellStyle name="Percent 4 4 2 4 7" xfId="18922"/>
    <cellStyle name="Percent 4 4 2 4 7 2" xfId="38203"/>
    <cellStyle name="Percent 4 4 2 4 8" xfId="19726"/>
    <cellStyle name="Percent 4 4 2 5" xfId="3679"/>
    <cellStyle name="Percent 4 4 2 5 2" xfId="3680"/>
    <cellStyle name="Percent 4 4 2 5 2 2" xfId="3681"/>
    <cellStyle name="Percent 4 4 2 5 2 2 2" xfId="7456"/>
    <cellStyle name="Percent 4 4 2 5 2 2 2 2" xfId="26792"/>
    <cellStyle name="Percent 4 4 2 5 2 2 3" xfId="11295"/>
    <cellStyle name="Percent 4 4 2 5 2 2 3 2" xfId="30624"/>
    <cellStyle name="Percent 4 4 2 5 2 2 4" xfId="15096"/>
    <cellStyle name="Percent 4 4 2 5 2 2 4 2" xfId="34425"/>
    <cellStyle name="Percent 4 4 2 5 2 2 5" xfId="18928"/>
    <cellStyle name="Percent 4 4 2 5 2 2 5 2" xfId="38209"/>
    <cellStyle name="Percent 4 4 2 5 2 2 6" xfId="23020"/>
    <cellStyle name="Percent 4 4 2 5 2 3" xfId="7455"/>
    <cellStyle name="Percent 4 4 2 5 2 3 2" xfId="26791"/>
    <cellStyle name="Percent 4 4 2 5 2 4" xfId="11294"/>
    <cellStyle name="Percent 4 4 2 5 2 4 2" xfId="30623"/>
    <cellStyle name="Percent 4 4 2 5 2 5" xfId="15095"/>
    <cellStyle name="Percent 4 4 2 5 2 5 2" xfId="34424"/>
    <cellStyle name="Percent 4 4 2 5 2 6" xfId="18927"/>
    <cellStyle name="Percent 4 4 2 5 2 6 2" xfId="38208"/>
    <cellStyle name="Percent 4 4 2 5 2 7" xfId="23019"/>
    <cellStyle name="Percent 4 4 2 5 3" xfId="3682"/>
    <cellStyle name="Percent 4 4 2 5 3 2" xfId="7457"/>
    <cellStyle name="Percent 4 4 2 5 3 2 2" xfId="26793"/>
    <cellStyle name="Percent 4 4 2 5 3 3" xfId="11296"/>
    <cellStyle name="Percent 4 4 2 5 3 3 2" xfId="30625"/>
    <cellStyle name="Percent 4 4 2 5 3 4" xfId="15097"/>
    <cellStyle name="Percent 4 4 2 5 3 4 2" xfId="34426"/>
    <cellStyle name="Percent 4 4 2 5 3 5" xfId="18929"/>
    <cellStyle name="Percent 4 4 2 5 3 5 2" xfId="38210"/>
    <cellStyle name="Percent 4 4 2 5 3 6" xfId="23021"/>
    <cellStyle name="Percent 4 4 2 5 4" xfId="7454"/>
    <cellStyle name="Percent 4 4 2 5 4 2" xfId="26790"/>
    <cellStyle name="Percent 4 4 2 5 5" xfId="11293"/>
    <cellStyle name="Percent 4 4 2 5 5 2" xfId="30622"/>
    <cellStyle name="Percent 4 4 2 5 6" xfId="15094"/>
    <cellStyle name="Percent 4 4 2 5 6 2" xfId="34423"/>
    <cellStyle name="Percent 4 4 2 5 7" xfId="18926"/>
    <cellStyle name="Percent 4 4 2 5 7 2" xfId="38207"/>
    <cellStyle name="Percent 4 4 2 5 8" xfId="23018"/>
    <cellStyle name="Percent 4 4 2 6" xfId="3683"/>
    <cellStyle name="Percent 4 4 2 6 2" xfId="3684"/>
    <cellStyle name="Percent 4 4 2 6 2 2" xfId="3685"/>
    <cellStyle name="Percent 4 4 2 6 2 2 2" xfId="7460"/>
    <cellStyle name="Percent 4 4 2 6 2 2 2 2" xfId="26796"/>
    <cellStyle name="Percent 4 4 2 6 2 2 3" xfId="11299"/>
    <cellStyle name="Percent 4 4 2 6 2 2 3 2" xfId="30628"/>
    <cellStyle name="Percent 4 4 2 6 2 2 4" xfId="15100"/>
    <cellStyle name="Percent 4 4 2 6 2 2 4 2" xfId="34429"/>
    <cellStyle name="Percent 4 4 2 6 2 2 5" xfId="18932"/>
    <cellStyle name="Percent 4 4 2 6 2 2 5 2" xfId="38213"/>
    <cellStyle name="Percent 4 4 2 6 2 2 6" xfId="23024"/>
    <cellStyle name="Percent 4 4 2 6 2 3" xfId="7459"/>
    <cellStyle name="Percent 4 4 2 6 2 3 2" xfId="26795"/>
    <cellStyle name="Percent 4 4 2 6 2 4" xfId="11298"/>
    <cellStyle name="Percent 4 4 2 6 2 4 2" xfId="30627"/>
    <cellStyle name="Percent 4 4 2 6 2 5" xfId="15099"/>
    <cellStyle name="Percent 4 4 2 6 2 5 2" xfId="34428"/>
    <cellStyle name="Percent 4 4 2 6 2 6" xfId="18931"/>
    <cellStyle name="Percent 4 4 2 6 2 6 2" xfId="38212"/>
    <cellStyle name="Percent 4 4 2 6 2 7" xfId="23023"/>
    <cellStyle name="Percent 4 4 2 6 3" xfId="3686"/>
    <cellStyle name="Percent 4 4 2 6 3 2" xfId="7461"/>
    <cellStyle name="Percent 4 4 2 6 3 2 2" xfId="26797"/>
    <cellStyle name="Percent 4 4 2 6 3 3" xfId="11300"/>
    <cellStyle name="Percent 4 4 2 6 3 3 2" xfId="30629"/>
    <cellStyle name="Percent 4 4 2 6 3 4" xfId="15101"/>
    <cellStyle name="Percent 4 4 2 6 3 4 2" xfId="34430"/>
    <cellStyle name="Percent 4 4 2 6 3 5" xfId="18933"/>
    <cellStyle name="Percent 4 4 2 6 3 5 2" xfId="38214"/>
    <cellStyle name="Percent 4 4 2 6 3 6" xfId="23025"/>
    <cellStyle name="Percent 4 4 2 6 4" xfId="7458"/>
    <cellStyle name="Percent 4 4 2 6 4 2" xfId="26794"/>
    <cellStyle name="Percent 4 4 2 6 5" xfId="11297"/>
    <cellStyle name="Percent 4 4 2 6 5 2" xfId="30626"/>
    <cellStyle name="Percent 4 4 2 6 6" xfId="15098"/>
    <cellStyle name="Percent 4 4 2 6 6 2" xfId="34427"/>
    <cellStyle name="Percent 4 4 2 6 7" xfId="18930"/>
    <cellStyle name="Percent 4 4 2 6 7 2" xfId="38211"/>
    <cellStyle name="Percent 4 4 2 6 8" xfId="23022"/>
    <cellStyle name="Percent 4 4 2 7" xfId="3687"/>
    <cellStyle name="Percent 4 4 2 7 2" xfId="3688"/>
    <cellStyle name="Percent 4 4 2 7 2 2" xfId="3689"/>
    <cellStyle name="Percent 4 4 2 7 2 2 2" xfId="7464"/>
    <cellStyle name="Percent 4 4 2 7 2 2 2 2" xfId="26800"/>
    <cellStyle name="Percent 4 4 2 7 2 2 3" xfId="11303"/>
    <cellStyle name="Percent 4 4 2 7 2 2 3 2" xfId="30632"/>
    <cellStyle name="Percent 4 4 2 7 2 2 4" xfId="15104"/>
    <cellStyle name="Percent 4 4 2 7 2 2 4 2" xfId="34433"/>
    <cellStyle name="Percent 4 4 2 7 2 2 5" xfId="18936"/>
    <cellStyle name="Percent 4 4 2 7 2 2 5 2" xfId="38217"/>
    <cellStyle name="Percent 4 4 2 7 2 2 6" xfId="23028"/>
    <cellStyle name="Percent 4 4 2 7 2 3" xfId="7463"/>
    <cellStyle name="Percent 4 4 2 7 2 3 2" xfId="26799"/>
    <cellStyle name="Percent 4 4 2 7 2 4" xfId="11302"/>
    <cellStyle name="Percent 4 4 2 7 2 4 2" xfId="30631"/>
    <cellStyle name="Percent 4 4 2 7 2 5" xfId="15103"/>
    <cellStyle name="Percent 4 4 2 7 2 5 2" xfId="34432"/>
    <cellStyle name="Percent 4 4 2 7 2 6" xfId="18935"/>
    <cellStyle name="Percent 4 4 2 7 2 6 2" xfId="38216"/>
    <cellStyle name="Percent 4 4 2 7 2 7" xfId="23027"/>
    <cellStyle name="Percent 4 4 2 7 3" xfId="3690"/>
    <cellStyle name="Percent 4 4 2 7 3 2" xfId="7465"/>
    <cellStyle name="Percent 4 4 2 7 3 2 2" xfId="26801"/>
    <cellStyle name="Percent 4 4 2 7 3 3" xfId="11304"/>
    <cellStyle name="Percent 4 4 2 7 3 3 2" xfId="30633"/>
    <cellStyle name="Percent 4 4 2 7 3 4" xfId="15105"/>
    <cellStyle name="Percent 4 4 2 7 3 4 2" xfId="34434"/>
    <cellStyle name="Percent 4 4 2 7 3 5" xfId="18937"/>
    <cellStyle name="Percent 4 4 2 7 3 5 2" xfId="38218"/>
    <cellStyle name="Percent 4 4 2 7 3 6" xfId="23029"/>
    <cellStyle name="Percent 4 4 2 7 4" xfId="7462"/>
    <cellStyle name="Percent 4 4 2 7 4 2" xfId="26798"/>
    <cellStyle name="Percent 4 4 2 7 5" xfId="11301"/>
    <cellStyle name="Percent 4 4 2 7 5 2" xfId="30630"/>
    <cellStyle name="Percent 4 4 2 7 6" xfId="15102"/>
    <cellStyle name="Percent 4 4 2 7 6 2" xfId="34431"/>
    <cellStyle name="Percent 4 4 2 7 7" xfId="18934"/>
    <cellStyle name="Percent 4 4 2 7 7 2" xfId="38215"/>
    <cellStyle name="Percent 4 4 2 7 8" xfId="23026"/>
    <cellStyle name="Percent 4 4 2 8" xfId="3691"/>
    <cellStyle name="Percent 4 4 2 8 2" xfId="3692"/>
    <cellStyle name="Percent 4 4 2 8 2 2" xfId="7467"/>
    <cellStyle name="Percent 4 4 2 8 2 2 2" xfId="26803"/>
    <cellStyle name="Percent 4 4 2 8 2 3" xfId="11306"/>
    <cellStyle name="Percent 4 4 2 8 2 3 2" xfId="30635"/>
    <cellStyle name="Percent 4 4 2 8 2 4" xfId="15107"/>
    <cellStyle name="Percent 4 4 2 8 2 4 2" xfId="34436"/>
    <cellStyle name="Percent 4 4 2 8 2 5" xfId="18939"/>
    <cellStyle name="Percent 4 4 2 8 2 5 2" xfId="38220"/>
    <cellStyle name="Percent 4 4 2 8 2 6" xfId="23031"/>
    <cellStyle name="Percent 4 4 2 8 3" xfId="7466"/>
    <cellStyle name="Percent 4 4 2 8 3 2" xfId="26802"/>
    <cellStyle name="Percent 4 4 2 8 4" xfId="11305"/>
    <cellStyle name="Percent 4 4 2 8 4 2" xfId="30634"/>
    <cellStyle name="Percent 4 4 2 8 5" xfId="15106"/>
    <cellStyle name="Percent 4 4 2 8 5 2" xfId="34435"/>
    <cellStyle name="Percent 4 4 2 8 6" xfId="18938"/>
    <cellStyle name="Percent 4 4 2 8 6 2" xfId="38219"/>
    <cellStyle name="Percent 4 4 2 8 7" xfId="23030"/>
    <cellStyle name="Percent 4 4 2 9" xfId="3693"/>
    <cellStyle name="Percent 4 4 2 9 2" xfId="7468"/>
    <cellStyle name="Percent 4 4 2 9 2 2" xfId="26804"/>
    <cellStyle name="Percent 4 4 2 9 3" xfId="11307"/>
    <cellStyle name="Percent 4 4 2 9 3 2" xfId="30636"/>
    <cellStyle name="Percent 4 4 2 9 4" xfId="15108"/>
    <cellStyle name="Percent 4 4 2 9 4 2" xfId="34437"/>
    <cellStyle name="Percent 4 4 2 9 5" xfId="18940"/>
    <cellStyle name="Percent 4 4 2 9 5 2" xfId="38221"/>
    <cellStyle name="Percent 4 4 2 9 6" xfId="23032"/>
    <cellStyle name="Percent 4 4 3" xfId="244"/>
    <cellStyle name="Percent 4 4 3 10" xfId="18941"/>
    <cellStyle name="Percent 4 4 3 10 2" xfId="38222"/>
    <cellStyle name="Percent 4 4 3 11" xfId="19613"/>
    <cellStyle name="Percent 4 4 3 2" xfId="493"/>
    <cellStyle name="Percent 4 4 3 2 2" xfId="3694"/>
    <cellStyle name="Percent 4 4 3 2 2 2" xfId="3695"/>
    <cellStyle name="Percent 4 4 3 2 2 2 2" xfId="7472"/>
    <cellStyle name="Percent 4 4 3 2 2 2 2 2" xfId="26808"/>
    <cellStyle name="Percent 4 4 3 2 2 2 3" xfId="11309"/>
    <cellStyle name="Percent 4 4 3 2 2 2 3 2" xfId="30638"/>
    <cellStyle name="Percent 4 4 3 2 2 2 4" xfId="15110"/>
    <cellStyle name="Percent 4 4 3 2 2 2 4 2" xfId="34439"/>
    <cellStyle name="Percent 4 4 3 2 2 2 5" xfId="18944"/>
    <cellStyle name="Percent 4 4 3 2 2 2 5 2" xfId="38225"/>
    <cellStyle name="Percent 4 4 3 2 2 2 6" xfId="23034"/>
    <cellStyle name="Percent 4 4 3 2 2 3" xfId="7471"/>
    <cellStyle name="Percent 4 4 3 2 2 3 2" xfId="26807"/>
    <cellStyle name="Percent 4 4 3 2 2 4" xfId="11308"/>
    <cellStyle name="Percent 4 4 3 2 2 4 2" xfId="30637"/>
    <cellStyle name="Percent 4 4 3 2 2 5" xfId="15109"/>
    <cellStyle name="Percent 4 4 3 2 2 5 2" xfId="34438"/>
    <cellStyle name="Percent 4 4 3 2 2 6" xfId="18943"/>
    <cellStyle name="Percent 4 4 3 2 2 6 2" xfId="38224"/>
    <cellStyle name="Percent 4 4 3 2 2 7" xfId="23033"/>
    <cellStyle name="Percent 4 4 3 2 3" xfId="3696"/>
    <cellStyle name="Percent 4 4 3 2 3 2" xfId="7473"/>
    <cellStyle name="Percent 4 4 3 2 3 2 2" xfId="26809"/>
    <cellStyle name="Percent 4 4 3 2 3 3" xfId="11310"/>
    <cellStyle name="Percent 4 4 3 2 3 3 2" xfId="30639"/>
    <cellStyle name="Percent 4 4 3 2 3 4" xfId="15111"/>
    <cellStyle name="Percent 4 4 3 2 3 4 2" xfId="34440"/>
    <cellStyle name="Percent 4 4 3 2 3 5" xfId="18945"/>
    <cellStyle name="Percent 4 4 3 2 3 5 2" xfId="38226"/>
    <cellStyle name="Percent 4 4 3 2 3 6" xfId="23035"/>
    <cellStyle name="Percent 4 4 3 2 4" xfId="7470"/>
    <cellStyle name="Percent 4 4 3 2 4 2" xfId="26806"/>
    <cellStyle name="Percent 4 4 3 2 5" xfId="8110"/>
    <cellStyle name="Percent 4 4 3 2 5 2" xfId="27439"/>
    <cellStyle name="Percent 4 4 3 2 6" xfId="11911"/>
    <cellStyle name="Percent 4 4 3 2 6 2" xfId="31240"/>
    <cellStyle name="Percent 4 4 3 2 7" xfId="18942"/>
    <cellStyle name="Percent 4 4 3 2 7 2" xfId="38223"/>
    <cellStyle name="Percent 4 4 3 2 8" xfId="19835"/>
    <cellStyle name="Percent 4 4 3 3" xfId="3697"/>
    <cellStyle name="Percent 4 4 3 3 2" xfId="3698"/>
    <cellStyle name="Percent 4 4 3 3 2 2" xfId="3699"/>
    <cellStyle name="Percent 4 4 3 3 2 2 2" xfId="7476"/>
    <cellStyle name="Percent 4 4 3 3 2 2 2 2" xfId="26812"/>
    <cellStyle name="Percent 4 4 3 3 2 2 3" xfId="11313"/>
    <cellStyle name="Percent 4 4 3 3 2 2 3 2" xfId="30642"/>
    <cellStyle name="Percent 4 4 3 3 2 2 4" xfId="15114"/>
    <cellStyle name="Percent 4 4 3 3 2 2 4 2" xfId="34443"/>
    <cellStyle name="Percent 4 4 3 3 2 2 5" xfId="18948"/>
    <cellStyle name="Percent 4 4 3 3 2 2 5 2" xfId="38229"/>
    <cellStyle name="Percent 4 4 3 3 2 2 6" xfId="23038"/>
    <cellStyle name="Percent 4 4 3 3 2 3" xfId="7475"/>
    <cellStyle name="Percent 4 4 3 3 2 3 2" xfId="26811"/>
    <cellStyle name="Percent 4 4 3 3 2 4" xfId="11312"/>
    <cellStyle name="Percent 4 4 3 3 2 4 2" xfId="30641"/>
    <cellStyle name="Percent 4 4 3 3 2 5" xfId="15113"/>
    <cellStyle name="Percent 4 4 3 3 2 5 2" xfId="34442"/>
    <cellStyle name="Percent 4 4 3 3 2 6" xfId="18947"/>
    <cellStyle name="Percent 4 4 3 3 2 6 2" xfId="38228"/>
    <cellStyle name="Percent 4 4 3 3 2 7" xfId="23037"/>
    <cellStyle name="Percent 4 4 3 3 3" xfId="3700"/>
    <cellStyle name="Percent 4 4 3 3 3 2" xfId="7477"/>
    <cellStyle name="Percent 4 4 3 3 3 2 2" xfId="26813"/>
    <cellStyle name="Percent 4 4 3 3 3 3" xfId="11314"/>
    <cellStyle name="Percent 4 4 3 3 3 3 2" xfId="30643"/>
    <cellStyle name="Percent 4 4 3 3 3 4" xfId="15115"/>
    <cellStyle name="Percent 4 4 3 3 3 4 2" xfId="34444"/>
    <cellStyle name="Percent 4 4 3 3 3 5" xfId="18949"/>
    <cellStyle name="Percent 4 4 3 3 3 5 2" xfId="38230"/>
    <cellStyle name="Percent 4 4 3 3 3 6" xfId="23039"/>
    <cellStyle name="Percent 4 4 3 3 4" xfId="7474"/>
    <cellStyle name="Percent 4 4 3 3 4 2" xfId="26810"/>
    <cellStyle name="Percent 4 4 3 3 5" xfId="11311"/>
    <cellStyle name="Percent 4 4 3 3 5 2" xfId="30640"/>
    <cellStyle name="Percent 4 4 3 3 6" xfId="15112"/>
    <cellStyle name="Percent 4 4 3 3 6 2" xfId="34441"/>
    <cellStyle name="Percent 4 4 3 3 7" xfId="18946"/>
    <cellStyle name="Percent 4 4 3 3 7 2" xfId="38227"/>
    <cellStyle name="Percent 4 4 3 3 8" xfId="23036"/>
    <cellStyle name="Percent 4 4 3 4" xfId="3701"/>
    <cellStyle name="Percent 4 4 3 4 2" xfId="3702"/>
    <cellStyle name="Percent 4 4 3 4 2 2" xfId="3703"/>
    <cellStyle name="Percent 4 4 3 4 2 2 2" xfId="7480"/>
    <cellStyle name="Percent 4 4 3 4 2 2 2 2" xfId="26816"/>
    <cellStyle name="Percent 4 4 3 4 2 2 3" xfId="11317"/>
    <cellStyle name="Percent 4 4 3 4 2 2 3 2" xfId="30646"/>
    <cellStyle name="Percent 4 4 3 4 2 2 4" xfId="15118"/>
    <cellStyle name="Percent 4 4 3 4 2 2 4 2" xfId="34447"/>
    <cellStyle name="Percent 4 4 3 4 2 2 5" xfId="18952"/>
    <cellStyle name="Percent 4 4 3 4 2 2 5 2" xfId="38233"/>
    <cellStyle name="Percent 4 4 3 4 2 2 6" xfId="23042"/>
    <cellStyle name="Percent 4 4 3 4 2 3" xfId="7479"/>
    <cellStyle name="Percent 4 4 3 4 2 3 2" xfId="26815"/>
    <cellStyle name="Percent 4 4 3 4 2 4" xfId="11316"/>
    <cellStyle name="Percent 4 4 3 4 2 4 2" xfId="30645"/>
    <cellStyle name="Percent 4 4 3 4 2 5" xfId="15117"/>
    <cellStyle name="Percent 4 4 3 4 2 5 2" xfId="34446"/>
    <cellStyle name="Percent 4 4 3 4 2 6" xfId="18951"/>
    <cellStyle name="Percent 4 4 3 4 2 6 2" xfId="38232"/>
    <cellStyle name="Percent 4 4 3 4 2 7" xfId="23041"/>
    <cellStyle name="Percent 4 4 3 4 3" xfId="3704"/>
    <cellStyle name="Percent 4 4 3 4 3 2" xfId="7481"/>
    <cellStyle name="Percent 4 4 3 4 3 2 2" xfId="26817"/>
    <cellStyle name="Percent 4 4 3 4 3 3" xfId="11318"/>
    <cellStyle name="Percent 4 4 3 4 3 3 2" xfId="30647"/>
    <cellStyle name="Percent 4 4 3 4 3 4" xfId="15119"/>
    <cellStyle name="Percent 4 4 3 4 3 4 2" xfId="34448"/>
    <cellStyle name="Percent 4 4 3 4 3 5" xfId="18953"/>
    <cellStyle name="Percent 4 4 3 4 3 5 2" xfId="38234"/>
    <cellStyle name="Percent 4 4 3 4 3 6" xfId="23043"/>
    <cellStyle name="Percent 4 4 3 4 4" xfId="7478"/>
    <cellStyle name="Percent 4 4 3 4 4 2" xfId="26814"/>
    <cellStyle name="Percent 4 4 3 4 5" xfId="11315"/>
    <cellStyle name="Percent 4 4 3 4 5 2" xfId="30644"/>
    <cellStyle name="Percent 4 4 3 4 6" xfId="15116"/>
    <cellStyle name="Percent 4 4 3 4 6 2" xfId="34445"/>
    <cellStyle name="Percent 4 4 3 4 7" xfId="18950"/>
    <cellStyle name="Percent 4 4 3 4 7 2" xfId="38231"/>
    <cellStyle name="Percent 4 4 3 4 8" xfId="23040"/>
    <cellStyle name="Percent 4 4 3 5" xfId="3705"/>
    <cellStyle name="Percent 4 4 3 5 2" xfId="3706"/>
    <cellStyle name="Percent 4 4 3 5 2 2" xfId="7483"/>
    <cellStyle name="Percent 4 4 3 5 2 2 2" xfId="26819"/>
    <cellStyle name="Percent 4 4 3 5 2 3" xfId="11320"/>
    <cellStyle name="Percent 4 4 3 5 2 3 2" xfId="30649"/>
    <cellStyle name="Percent 4 4 3 5 2 4" xfId="15121"/>
    <cellStyle name="Percent 4 4 3 5 2 4 2" xfId="34450"/>
    <cellStyle name="Percent 4 4 3 5 2 5" xfId="18955"/>
    <cellStyle name="Percent 4 4 3 5 2 5 2" xfId="38236"/>
    <cellStyle name="Percent 4 4 3 5 2 6" xfId="23045"/>
    <cellStyle name="Percent 4 4 3 5 3" xfId="7482"/>
    <cellStyle name="Percent 4 4 3 5 3 2" xfId="26818"/>
    <cellStyle name="Percent 4 4 3 5 4" xfId="11319"/>
    <cellStyle name="Percent 4 4 3 5 4 2" xfId="30648"/>
    <cellStyle name="Percent 4 4 3 5 5" xfId="15120"/>
    <cellStyle name="Percent 4 4 3 5 5 2" xfId="34449"/>
    <cellStyle name="Percent 4 4 3 5 6" xfId="18954"/>
    <cellStyle name="Percent 4 4 3 5 6 2" xfId="38235"/>
    <cellStyle name="Percent 4 4 3 5 7" xfId="23044"/>
    <cellStyle name="Percent 4 4 3 6" xfId="3707"/>
    <cellStyle name="Percent 4 4 3 6 2" xfId="7484"/>
    <cellStyle name="Percent 4 4 3 6 2 2" xfId="26820"/>
    <cellStyle name="Percent 4 4 3 6 3" xfId="11321"/>
    <cellStyle name="Percent 4 4 3 6 3 2" xfId="30650"/>
    <cellStyle name="Percent 4 4 3 6 4" xfId="15122"/>
    <cellStyle name="Percent 4 4 3 6 4 2" xfId="34451"/>
    <cellStyle name="Percent 4 4 3 6 5" xfId="18956"/>
    <cellStyle name="Percent 4 4 3 6 5 2" xfId="38237"/>
    <cellStyle name="Percent 4 4 3 6 6" xfId="23046"/>
    <cellStyle name="Percent 4 4 3 7" xfId="7469"/>
    <cellStyle name="Percent 4 4 3 7 2" xfId="26805"/>
    <cellStyle name="Percent 4 4 3 8" xfId="7888"/>
    <cellStyle name="Percent 4 4 3 8 2" xfId="27217"/>
    <cellStyle name="Percent 4 4 3 9" xfId="11689"/>
    <cellStyle name="Percent 4 4 3 9 2" xfId="31018"/>
    <cellStyle name="Percent 4 4 4" xfId="170"/>
    <cellStyle name="Percent 4 4 4 10" xfId="18957"/>
    <cellStyle name="Percent 4 4 4 10 2" xfId="38238"/>
    <cellStyle name="Percent 4 4 4 11" xfId="19540"/>
    <cellStyle name="Percent 4 4 4 2" xfId="420"/>
    <cellStyle name="Percent 4 4 4 2 2" xfId="3708"/>
    <cellStyle name="Percent 4 4 4 2 2 2" xfId="3709"/>
    <cellStyle name="Percent 4 4 4 2 2 2 2" xfId="7488"/>
    <cellStyle name="Percent 4 4 4 2 2 2 2 2" xfId="26824"/>
    <cellStyle name="Percent 4 4 4 2 2 2 3" xfId="11323"/>
    <cellStyle name="Percent 4 4 4 2 2 2 3 2" xfId="30652"/>
    <cellStyle name="Percent 4 4 4 2 2 2 4" xfId="15124"/>
    <cellStyle name="Percent 4 4 4 2 2 2 4 2" xfId="34453"/>
    <cellStyle name="Percent 4 4 4 2 2 2 5" xfId="18960"/>
    <cellStyle name="Percent 4 4 4 2 2 2 5 2" xfId="38241"/>
    <cellStyle name="Percent 4 4 4 2 2 2 6" xfId="23048"/>
    <cellStyle name="Percent 4 4 4 2 2 3" xfId="7487"/>
    <cellStyle name="Percent 4 4 4 2 2 3 2" xfId="26823"/>
    <cellStyle name="Percent 4 4 4 2 2 4" xfId="11322"/>
    <cellStyle name="Percent 4 4 4 2 2 4 2" xfId="30651"/>
    <cellStyle name="Percent 4 4 4 2 2 5" xfId="15123"/>
    <cellStyle name="Percent 4 4 4 2 2 5 2" xfId="34452"/>
    <cellStyle name="Percent 4 4 4 2 2 6" xfId="18959"/>
    <cellStyle name="Percent 4 4 4 2 2 6 2" xfId="38240"/>
    <cellStyle name="Percent 4 4 4 2 2 7" xfId="23047"/>
    <cellStyle name="Percent 4 4 4 2 3" xfId="3710"/>
    <cellStyle name="Percent 4 4 4 2 3 2" xfId="7489"/>
    <cellStyle name="Percent 4 4 4 2 3 2 2" xfId="26825"/>
    <cellStyle name="Percent 4 4 4 2 3 3" xfId="11324"/>
    <cellStyle name="Percent 4 4 4 2 3 3 2" xfId="30653"/>
    <cellStyle name="Percent 4 4 4 2 3 4" xfId="15125"/>
    <cellStyle name="Percent 4 4 4 2 3 4 2" xfId="34454"/>
    <cellStyle name="Percent 4 4 4 2 3 5" xfId="18961"/>
    <cellStyle name="Percent 4 4 4 2 3 5 2" xfId="38242"/>
    <cellStyle name="Percent 4 4 4 2 3 6" xfId="23049"/>
    <cellStyle name="Percent 4 4 4 2 4" xfId="7486"/>
    <cellStyle name="Percent 4 4 4 2 4 2" xfId="26822"/>
    <cellStyle name="Percent 4 4 4 2 5" xfId="8037"/>
    <cellStyle name="Percent 4 4 4 2 5 2" xfId="27366"/>
    <cellStyle name="Percent 4 4 4 2 6" xfId="11838"/>
    <cellStyle name="Percent 4 4 4 2 6 2" xfId="31167"/>
    <cellStyle name="Percent 4 4 4 2 7" xfId="18958"/>
    <cellStyle name="Percent 4 4 4 2 7 2" xfId="38239"/>
    <cellStyle name="Percent 4 4 4 2 8" xfId="19762"/>
    <cellStyle name="Percent 4 4 4 3" xfId="3711"/>
    <cellStyle name="Percent 4 4 4 3 2" xfId="3712"/>
    <cellStyle name="Percent 4 4 4 3 2 2" xfId="3713"/>
    <cellStyle name="Percent 4 4 4 3 2 2 2" xfId="7492"/>
    <cellStyle name="Percent 4 4 4 3 2 2 2 2" xfId="26828"/>
    <cellStyle name="Percent 4 4 4 3 2 2 3" xfId="11327"/>
    <cellStyle name="Percent 4 4 4 3 2 2 3 2" xfId="30656"/>
    <cellStyle name="Percent 4 4 4 3 2 2 4" xfId="15128"/>
    <cellStyle name="Percent 4 4 4 3 2 2 4 2" xfId="34457"/>
    <cellStyle name="Percent 4 4 4 3 2 2 5" xfId="18964"/>
    <cellStyle name="Percent 4 4 4 3 2 2 5 2" xfId="38245"/>
    <cellStyle name="Percent 4 4 4 3 2 2 6" xfId="23052"/>
    <cellStyle name="Percent 4 4 4 3 2 3" xfId="7491"/>
    <cellStyle name="Percent 4 4 4 3 2 3 2" xfId="26827"/>
    <cellStyle name="Percent 4 4 4 3 2 4" xfId="11326"/>
    <cellStyle name="Percent 4 4 4 3 2 4 2" xfId="30655"/>
    <cellStyle name="Percent 4 4 4 3 2 5" xfId="15127"/>
    <cellStyle name="Percent 4 4 4 3 2 5 2" xfId="34456"/>
    <cellStyle name="Percent 4 4 4 3 2 6" xfId="18963"/>
    <cellStyle name="Percent 4 4 4 3 2 6 2" xfId="38244"/>
    <cellStyle name="Percent 4 4 4 3 2 7" xfId="23051"/>
    <cellStyle name="Percent 4 4 4 3 3" xfId="3714"/>
    <cellStyle name="Percent 4 4 4 3 3 2" xfId="7493"/>
    <cellStyle name="Percent 4 4 4 3 3 2 2" xfId="26829"/>
    <cellStyle name="Percent 4 4 4 3 3 3" xfId="11328"/>
    <cellStyle name="Percent 4 4 4 3 3 3 2" xfId="30657"/>
    <cellStyle name="Percent 4 4 4 3 3 4" xfId="15129"/>
    <cellStyle name="Percent 4 4 4 3 3 4 2" xfId="34458"/>
    <cellStyle name="Percent 4 4 4 3 3 5" xfId="18965"/>
    <cellStyle name="Percent 4 4 4 3 3 5 2" xfId="38246"/>
    <cellStyle name="Percent 4 4 4 3 3 6" xfId="23053"/>
    <cellStyle name="Percent 4 4 4 3 4" xfId="7490"/>
    <cellStyle name="Percent 4 4 4 3 4 2" xfId="26826"/>
    <cellStyle name="Percent 4 4 4 3 5" xfId="11325"/>
    <cellStyle name="Percent 4 4 4 3 5 2" xfId="30654"/>
    <cellStyle name="Percent 4 4 4 3 6" xfId="15126"/>
    <cellStyle name="Percent 4 4 4 3 6 2" xfId="34455"/>
    <cellStyle name="Percent 4 4 4 3 7" xfId="18962"/>
    <cellStyle name="Percent 4 4 4 3 7 2" xfId="38243"/>
    <cellStyle name="Percent 4 4 4 3 8" xfId="23050"/>
    <cellStyle name="Percent 4 4 4 4" xfId="3715"/>
    <cellStyle name="Percent 4 4 4 4 2" xfId="3716"/>
    <cellStyle name="Percent 4 4 4 4 2 2" xfId="3717"/>
    <cellStyle name="Percent 4 4 4 4 2 2 2" xfId="7496"/>
    <cellStyle name="Percent 4 4 4 4 2 2 2 2" xfId="26832"/>
    <cellStyle name="Percent 4 4 4 4 2 2 3" xfId="11331"/>
    <cellStyle name="Percent 4 4 4 4 2 2 3 2" xfId="30660"/>
    <cellStyle name="Percent 4 4 4 4 2 2 4" xfId="15132"/>
    <cellStyle name="Percent 4 4 4 4 2 2 4 2" xfId="34461"/>
    <cellStyle name="Percent 4 4 4 4 2 2 5" xfId="18968"/>
    <cellStyle name="Percent 4 4 4 4 2 2 5 2" xfId="38249"/>
    <cellStyle name="Percent 4 4 4 4 2 2 6" xfId="23056"/>
    <cellStyle name="Percent 4 4 4 4 2 3" xfId="7495"/>
    <cellStyle name="Percent 4 4 4 4 2 3 2" xfId="26831"/>
    <cellStyle name="Percent 4 4 4 4 2 4" xfId="11330"/>
    <cellStyle name="Percent 4 4 4 4 2 4 2" xfId="30659"/>
    <cellStyle name="Percent 4 4 4 4 2 5" xfId="15131"/>
    <cellStyle name="Percent 4 4 4 4 2 5 2" xfId="34460"/>
    <cellStyle name="Percent 4 4 4 4 2 6" xfId="18967"/>
    <cellStyle name="Percent 4 4 4 4 2 6 2" xfId="38248"/>
    <cellStyle name="Percent 4 4 4 4 2 7" xfId="23055"/>
    <cellStyle name="Percent 4 4 4 4 3" xfId="3718"/>
    <cellStyle name="Percent 4 4 4 4 3 2" xfId="7497"/>
    <cellStyle name="Percent 4 4 4 4 3 2 2" xfId="26833"/>
    <cellStyle name="Percent 4 4 4 4 3 3" xfId="11332"/>
    <cellStyle name="Percent 4 4 4 4 3 3 2" xfId="30661"/>
    <cellStyle name="Percent 4 4 4 4 3 4" xfId="15133"/>
    <cellStyle name="Percent 4 4 4 4 3 4 2" xfId="34462"/>
    <cellStyle name="Percent 4 4 4 4 3 5" xfId="18969"/>
    <cellStyle name="Percent 4 4 4 4 3 5 2" xfId="38250"/>
    <cellStyle name="Percent 4 4 4 4 3 6" xfId="23057"/>
    <cellStyle name="Percent 4 4 4 4 4" xfId="7494"/>
    <cellStyle name="Percent 4 4 4 4 4 2" xfId="26830"/>
    <cellStyle name="Percent 4 4 4 4 5" xfId="11329"/>
    <cellStyle name="Percent 4 4 4 4 5 2" xfId="30658"/>
    <cellStyle name="Percent 4 4 4 4 6" xfId="15130"/>
    <cellStyle name="Percent 4 4 4 4 6 2" xfId="34459"/>
    <cellStyle name="Percent 4 4 4 4 7" xfId="18966"/>
    <cellStyle name="Percent 4 4 4 4 7 2" xfId="38247"/>
    <cellStyle name="Percent 4 4 4 4 8" xfId="23054"/>
    <cellStyle name="Percent 4 4 4 5" xfId="3719"/>
    <cellStyle name="Percent 4 4 4 5 2" xfId="3720"/>
    <cellStyle name="Percent 4 4 4 5 2 2" xfId="7499"/>
    <cellStyle name="Percent 4 4 4 5 2 2 2" xfId="26835"/>
    <cellStyle name="Percent 4 4 4 5 2 3" xfId="11334"/>
    <cellStyle name="Percent 4 4 4 5 2 3 2" xfId="30663"/>
    <cellStyle name="Percent 4 4 4 5 2 4" xfId="15135"/>
    <cellStyle name="Percent 4 4 4 5 2 4 2" xfId="34464"/>
    <cellStyle name="Percent 4 4 4 5 2 5" xfId="18971"/>
    <cellStyle name="Percent 4 4 4 5 2 5 2" xfId="38252"/>
    <cellStyle name="Percent 4 4 4 5 2 6" xfId="23059"/>
    <cellStyle name="Percent 4 4 4 5 3" xfId="7498"/>
    <cellStyle name="Percent 4 4 4 5 3 2" xfId="26834"/>
    <cellStyle name="Percent 4 4 4 5 4" xfId="11333"/>
    <cellStyle name="Percent 4 4 4 5 4 2" xfId="30662"/>
    <cellStyle name="Percent 4 4 4 5 5" xfId="15134"/>
    <cellStyle name="Percent 4 4 4 5 5 2" xfId="34463"/>
    <cellStyle name="Percent 4 4 4 5 6" xfId="18970"/>
    <cellStyle name="Percent 4 4 4 5 6 2" xfId="38251"/>
    <cellStyle name="Percent 4 4 4 5 7" xfId="23058"/>
    <cellStyle name="Percent 4 4 4 6" xfId="3721"/>
    <cellStyle name="Percent 4 4 4 6 2" xfId="7500"/>
    <cellStyle name="Percent 4 4 4 6 2 2" xfId="26836"/>
    <cellStyle name="Percent 4 4 4 6 3" xfId="11335"/>
    <cellStyle name="Percent 4 4 4 6 3 2" xfId="30664"/>
    <cellStyle name="Percent 4 4 4 6 4" xfId="15136"/>
    <cellStyle name="Percent 4 4 4 6 4 2" xfId="34465"/>
    <cellStyle name="Percent 4 4 4 6 5" xfId="18972"/>
    <cellStyle name="Percent 4 4 4 6 5 2" xfId="38253"/>
    <cellStyle name="Percent 4 4 4 6 6" xfId="23060"/>
    <cellStyle name="Percent 4 4 4 7" xfId="7485"/>
    <cellStyle name="Percent 4 4 4 7 2" xfId="26821"/>
    <cellStyle name="Percent 4 4 4 8" xfId="7815"/>
    <cellStyle name="Percent 4 4 4 8 2" xfId="27144"/>
    <cellStyle name="Percent 4 4 4 9" xfId="11616"/>
    <cellStyle name="Percent 4 4 4 9 2" xfId="30945"/>
    <cellStyle name="Percent 4 4 5" xfId="347"/>
    <cellStyle name="Percent 4 4 5 2" xfId="3722"/>
    <cellStyle name="Percent 4 4 5 2 2" xfId="3723"/>
    <cellStyle name="Percent 4 4 5 2 2 2" xfId="7503"/>
    <cellStyle name="Percent 4 4 5 2 2 2 2" xfId="26839"/>
    <cellStyle name="Percent 4 4 5 2 2 3" xfId="11337"/>
    <cellStyle name="Percent 4 4 5 2 2 3 2" xfId="30666"/>
    <cellStyle name="Percent 4 4 5 2 2 4" xfId="15138"/>
    <cellStyle name="Percent 4 4 5 2 2 4 2" xfId="34467"/>
    <cellStyle name="Percent 4 4 5 2 2 5" xfId="18975"/>
    <cellStyle name="Percent 4 4 5 2 2 5 2" xfId="38256"/>
    <cellStyle name="Percent 4 4 5 2 2 6" xfId="23062"/>
    <cellStyle name="Percent 4 4 5 2 3" xfId="7502"/>
    <cellStyle name="Percent 4 4 5 2 3 2" xfId="26838"/>
    <cellStyle name="Percent 4 4 5 2 4" xfId="11336"/>
    <cellStyle name="Percent 4 4 5 2 4 2" xfId="30665"/>
    <cellStyle name="Percent 4 4 5 2 5" xfId="15137"/>
    <cellStyle name="Percent 4 4 5 2 5 2" xfId="34466"/>
    <cellStyle name="Percent 4 4 5 2 6" xfId="18974"/>
    <cellStyle name="Percent 4 4 5 2 6 2" xfId="38255"/>
    <cellStyle name="Percent 4 4 5 2 7" xfId="23061"/>
    <cellStyle name="Percent 4 4 5 3" xfId="3724"/>
    <cellStyle name="Percent 4 4 5 3 2" xfId="7504"/>
    <cellStyle name="Percent 4 4 5 3 2 2" xfId="26840"/>
    <cellStyle name="Percent 4 4 5 3 3" xfId="11338"/>
    <cellStyle name="Percent 4 4 5 3 3 2" xfId="30667"/>
    <cellStyle name="Percent 4 4 5 3 4" xfId="15139"/>
    <cellStyle name="Percent 4 4 5 3 4 2" xfId="34468"/>
    <cellStyle name="Percent 4 4 5 3 5" xfId="18976"/>
    <cellStyle name="Percent 4 4 5 3 5 2" xfId="38257"/>
    <cellStyle name="Percent 4 4 5 3 6" xfId="23063"/>
    <cellStyle name="Percent 4 4 5 4" xfId="7501"/>
    <cellStyle name="Percent 4 4 5 4 2" xfId="26837"/>
    <cellStyle name="Percent 4 4 5 5" xfId="7964"/>
    <cellStyle name="Percent 4 4 5 5 2" xfId="27293"/>
    <cellStyle name="Percent 4 4 5 6" xfId="11765"/>
    <cellStyle name="Percent 4 4 5 6 2" xfId="31094"/>
    <cellStyle name="Percent 4 4 5 7" xfId="18973"/>
    <cellStyle name="Percent 4 4 5 7 2" xfId="38254"/>
    <cellStyle name="Percent 4 4 5 8" xfId="19689"/>
    <cellStyle name="Percent 4 4 6" xfId="3725"/>
    <cellStyle name="Percent 4 4 6 2" xfId="3726"/>
    <cellStyle name="Percent 4 4 6 2 2" xfId="3727"/>
    <cellStyle name="Percent 4 4 6 2 2 2" xfId="7507"/>
    <cellStyle name="Percent 4 4 6 2 2 2 2" xfId="26843"/>
    <cellStyle name="Percent 4 4 6 2 2 3" xfId="11341"/>
    <cellStyle name="Percent 4 4 6 2 2 3 2" xfId="30670"/>
    <cellStyle name="Percent 4 4 6 2 2 4" xfId="15142"/>
    <cellStyle name="Percent 4 4 6 2 2 4 2" xfId="34471"/>
    <cellStyle name="Percent 4 4 6 2 2 5" xfId="18979"/>
    <cellStyle name="Percent 4 4 6 2 2 5 2" xfId="38260"/>
    <cellStyle name="Percent 4 4 6 2 2 6" xfId="23066"/>
    <cellStyle name="Percent 4 4 6 2 3" xfId="7506"/>
    <cellStyle name="Percent 4 4 6 2 3 2" xfId="26842"/>
    <cellStyle name="Percent 4 4 6 2 4" xfId="11340"/>
    <cellStyle name="Percent 4 4 6 2 4 2" xfId="30669"/>
    <cellStyle name="Percent 4 4 6 2 5" xfId="15141"/>
    <cellStyle name="Percent 4 4 6 2 5 2" xfId="34470"/>
    <cellStyle name="Percent 4 4 6 2 6" xfId="18978"/>
    <cellStyle name="Percent 4 4 6 2 6 2" xfId="38259"/>
    <cellStyle name="Percent 4 4 6 2 7" xfId="23065"/>
    <cellStyle name="Percent 4 4 6 3" xfId="3728"/>
    <cellStyle name="Percent 4 4 6 3 2" xfId="7508"/>
    <cellStyle name="Percent 4 4 6 3 2 2" xfId="26844"/>
    <cellStyle name="Percent 4 4 6 3 3" xfId="11342"/>
    <cellStyle name="Percent 4 4 6 3 3 2" xfId="30671"/>
    <cellStyle name="Percent 4 4 6 3 4" xfId="15143"/>
    <cellStyle name="Percent 4 4 6 3 4 2" xfId="34472"/>
    <cellStyle name="Percent 4 4 6 3 5" xfId="18980"/>
    <cellStyle name="Percent 4 4 6 3 5 2" xfId="38261"/>
    <cellStyle name="Percent 4 4 6 3 6" xfId="23067"/>
    <cellStyle name="Percent 4 4 6 4" xfId="7505"/>
    <cellStyle name="Percent 4 4 6 4 2" xfId="26841"/>
    <cellStyle name="Percent 4 4 6 5" xfId="11339"/>
    <cellStyle name="Percent 4 4 6 5 2" xfId="30668"/>
    <cellStyle name="Percent 4 4 6 6" xfId="15140"/>
    <cellStyle name="Percent 4 4 6 6 2" xfId="34469"/>
    <cellStyle name="Percent 4 4 6 7" xfId="18977"/>
    <cellStyle name="Percent 4 4 6 7 2" xfId="38258"/>
    <cellStyle name="Percent 4 4 6 8" xfId="23064"/>
    <cellStyle name="Percent 4 4 7" xfId="3729"/>
    <cellStyle name="Percent 4 4 7 2" xfId="3730"/>
    <cellStyle name="Percent 4 4 7 2 2" xfId="3731"/>
    <cellStyle name="Percent 4 4 7 2 2 2" xfId="7511"/>
    <cellStyle name="Percent 4 4 7 2 2 2 2" xfId="26847"/>
    <cellStyle name="Percent 4 4 7 2 2 3" xfId="11345"/>
    <cellStyle name="Percent 4 4 7 2 2 3 2" xfId="30674"/>
    <cellStyle name="Percent 4 4 7 2 2 4" xfId="15146"/>
    <cellStyle name="Percent 4 4 7 2 2 4 2" xfId="34475"/>
    <cellStyle name="Percent 4 4 7 2 2 5" xfId="18983"/>
    <cellStyle name="Percent 4 4 7 2 2 5 2" xfId="38264"/>
    <cellStyle name="Percent 4 4 7 2 2 6" xfId="23070"/>
    <cellStyle name="Percent 4 4 7 2 3" xfId="7510"/>
    <cellStyle name="Percent 4 4 7 2 3 2" xfId="26846"/>
    <cellStyle name="Percent 4 4 7 2 4" xfId="11344"/>
    <cellStyle name="Percent 4 4 7 2 4 2" xfId="30673"/>
    <cellStyle name="Percent 4 4 7 2 5" xfId="15145"/>
    <cellStyle name="Percent 4 4 7 2 5 2" xfId="34474"/>
    <cellStyle name="Percent 4 4 7 2 6" xfId="18982"/>
    <cellStyle name="Percent 4 4 7 2 6 2" xfId="38263"/>
    <cellStyle name="Percent 4 4 7 2 7" xfId="23069"/>
    <cellStyle name="Percent 4 4 7 3" xfId="3732"/>
    <cellStyle name="Percent 4 4 7 3 2" xfId="7512"/>
    <cellStyle name="Percent 4 4 7 3 2 2" xfId="26848"/>
    <cellStyle name="Percent 4 4 7 3 3" xfId="11346"/>
    <cellStyle name="Percent 4 4 7 3 3 2" xfId="30675"/>
    <cellStyle name="Percent 4 4 7 3 4" xfId="15147"/>
    <cellStyle name="Percent 4 4 7 3 4 2" xfId="34476"/>
    <cellStyle name="Percent 4 4 7 3 5" xfId="18984"/>
    <cellStyle name="Percent 4 4 7 3 5 2" xfId="38265"/>
    <cellStyle name="Percent 4 4 7 3 6" xfId="23071"/>
    <cellStyle name="Percent 4 4 7 4" xfId="7509"/>
    <cellStyle name="Percent 4 4 7 4 2" xfId="26845"/>
    <cellStyle name="Percent 4 4 7 5" xfId="11343"/>
    <cellStyle name="Percent 4 4 7 5 2" xfId="30672"/>
    <cellStyle name="Percent 4 4 7 6" xfId="15144"/>
    <cellStyle name="Percent 4 4 7 6 2" xfId="34473"/>
    <cellStyle name="Percent 4 4 7 7" xfId="18981"/>
    <cellStyle name="Percent 4 4 7 7 2" xfId="38262"/>
    <cellStyle name="Percent 4 4 7 8" xfId="23068"/>
    <cellStyle name="Percent 4 4 8" xfId="3733"/>
    <cellStyle name="Percent 4 4 8 2" xfId="3734"/>
    <cellStyle name="Percent 4 4 8 2 2" xfId="3735"/>
    <cellStyle name="Percent 4 4 8 2 2 2" xfId="7515"/>
    <cellStyle name="Percent 4 4 8 2 2 2 2" xfId="26851"/>
    <cellStyle name="Percent 4 4 8 2 2 3" xfId="11349"/>
    <cellStyle name="Percent 4 4 8 2 2 3 2" xfId="30678"/>
    <cellStyle name="Percent 4 4 8 2 2 4" xfId="15150"/>
    <cellStyle name="Percent 4 4 8 2 2 4 2" xfId="34479"/>
    <cellStyle name="Percent 4 4 8 2 2 5" xfId="18987"/>
    <cellStyle name="Percent 4 4 8 2 2 5 2" xfId="38268"/>
    <cellStyle name="Percent 4 4 8 2 2 6" xfId="23074"/>
    <cellStyle name="Percent 4 4 8 2 3" xfId="7514"/>
    <cellStyle name="Percent 4 4 8 2 3 2" xfId="26850"/>
    <cellStyle name="Percent 4 4 8 2 4" xfId="11348"/>
    <cellStyle name="Percent 4 4 8 2 4 2" xfId="30677"/>
    <cellStyle name="Percent 4 4 8 2 5" xfId="15149"/>
    <cellStyle name="Percent 4 4 8 2 5 2" xfId="34478"/>
    <cellStyle name="Percent 4 4 8 2 6" xfId="18986"/>
    <cellStyle name="Percent 4 4 8 2 6 2" xfId="38267"/>
    <cellStyle name="Percent 4 4 8 2 7" xfId="23073"/>
    <cellStyle name="Percent 4 4 8 3" xfId="3736"/>
    <cellStyle name="Percent 4 4 8 3 2" xfId="7516"/>
    <cellStyle name="Percent 4 4 8 3 2 2" xfId="26852"/>
    <cellStyle name="Percent 4 4 8 3 3" xfId="11350"/>
    <cellStyle name="Percent 4 4 8 3 3 2" xfId="30679"/>
    <cellStyle name="Percent 4 4 8 3 4" xfId="15151"/>
    <cellStyle name="Percent 4 4 8 3 4 2" xfId="34480"/>
    <cellStyle name="Percent 4 4 8 3 5" xfId="18988"/>
    <cellStyle name="Percent 4 4 8 3 5 2" xfId="38269"/>
    <cellStyle name="Percent 4 4 8 3 6" xfId="23075"/>
    <cellStyle name="Percent 4 4 8 4" xfId="7513"/>
    <cellStyle name="Percent 4 4 8 4 2" xfId="26849"/>
    <cellStyle name="Percent 4 4 8 5" xfId="11347"/>
    <cellStyle name="Percent 4 4 8 5 2" xfId="30676"/>
    <cellStyle name="Percent 4 4 8 6" xfId="15148"/>
    <cellStyle name="Percent 4 4 8 6 2" xfId="34477"/>
    <cellStyle name="Percent 4 4 8 7" xfId="18985"/>
    <cellStyle name="Percent 4 4 8 7 2" xfId="38266"/>
    <cellStyle name="Percent 4 4 8 8" xfId="23072"/>
    <cellStyle name="Percent 4 4 9" xfId="3737"/>
    <cellStyle name="Percent 4 4 9 2" xfId="3738"/>
    <cellStyle name="Percent 4 4 9 2 2" xfId="7518"/>
    <cellStyle name="Percent 4 4 9 2 2 2" xfId="26854"/>
    <cellStyle name="Percent 4 4 9 2 3" xfId="11352"/>
    <cellStyle name="Percent 4 4 9 2 3 2" xfId="30681"/>
    <cellStyle name="Percent 4 4 9 2 4" xfId="15153"/>
    <cellStyle name="Percent 4 4 9 2 4 2" xfId="34482"/>
    <cellStyle name="Percent 4 4 9 2 5" xfId="18990"/>
    <cellStyle name="Percent 4 4 9 2 5 2" xfId="38271"/>
    <cellStyle name="Percent 4 4 9 2 6" xfId="23077"/>
    <cellStyle name="Percent 4 4 9 3" xfId="7517"/>
    <cellStyle name="Percent 4 4 9 3 2" xfId="26853"/>
    <cellStyle name="Percent 4 4 9 4" xfId="11351"/>
    <cellStyle name="Percent 4 4 9 4 2" xfId="30680"/>
    <cellStyle name="Percent 4 4 9 5" xfId="15152"/>
    <cellStyle name="Percent 4 4 9 5 2" xfId="34481"/>
    <cellStyle name="Percent 4 4 9 6" xfId="18989"/>
    <cellStyle name="Percent 4 4 9 6 2" xfId="38270"/>
    <cellStyle name="Percent 4 4 9 7" xfId="23076"/>
    <cellStyle name="Percent 4 5" xfId="117"/>
    <cellStyle name="Percent 4 5 10" xfId="7519"/>
    <cellStyle name="Percent 4 5 10 2" xfId="26855"/>
    <cellStyle name="Percent 4 5 11" xfId="7763"/>
    <cellStyle name="Percent 4 5 11 2" xfId="27092"/>
    <cellStyle name="Percent 4 5 12" xfId="11564"/>
    <cellStyle name="Percent 4 5 12 2" xfId="30893"/>
    <cellStyle name="Percent 4 5 13" xfId="18991"/>
    <cellStyle name="Percent 4 5 13 2" xfId="38272"/>
    <cellStyle name="Percent 4 5 14" xfId="19488"/>
    <cellStyle name="Percent 4 5 2" xfId="266"/>
    <cellStyle name="Percent 4 5 2 10" xfId="18992"/>
    <cellStyle name="Percent 4 5 2 10 2" xfId="38273"/>
    <cellStyle name="Percent 4 5 2 11" xfId="19634"/>
    <cellStyle name="Percent 4 5 2 2" xfId="514"/>
    <cellStyle name="Percent 4 5 2 2 2" xfId="3739"/>
    <cellStyle name="Percent 4 5 2 2 2 2" xfId="3740"/>
    <cellStyle name="Percent 4 5 2 2 2 2 2" xfId="7523"/>
    <cellStyle name="Percent 4 5 2 2 2 2 2 2" xfId="26859"/>
    <cellStyle name="Percent 4 5 2 2 2 2 3" xfId="11354"/>
    <cellStyle name="Percent 4 5 2 2 2 2 3 2" xfId="30683"/>
    <cellStyle name="Percent 4 5 2 2 2 2 4" xfId="15155"/>
    <cellStyle name="Percent 4 5 2 2 2 2 4 2" xfId="34484"/>
    <cellStyle name="Percent 4 5 2 2 2 2 5" xfId="18995"/>
    <cellStyle name="Percent 4 5 2 2 2 2 5 2" xfId="38276"/>
    <cellStyle name="Percent 4 5 2 2 2 2 6" xfId="23079"/>
    <cellStyle name="Percent 4 5 2 2 2 3" xfId="7522"/>
    <cellStyle name="Percent 4 5 2 2 2 3 2" xfId="26858"/>
    <cellStyle name="Percent 4 5 2 2 2 4" xfId="11353"/>
    <cellStyle name="Percent 4 5 2 2 2 4 2" xfId="30682"/>
    <cellStyle name="Percent 4 5 2 2 2 5" xfId="15154"/>
    <cellStyle name="Percent 4 5 2 2 2 5 2" xfId="34483"/>
    <cellStyle name="Percent 4 5 2 2 2 6" xfId="18994"/>
    <cellStyle name="Percent 4 5 2 2 2 6 2" xfId="38275"/>
    <cellStyle name="Percent 4 5 2 2 2 7" xfId="23078"/>
    <cellStyle name="Percent 4 5 2 2 3" xfId="3741"/>
    <cellStyle name="Percent 4 5 2 2 3 2" xfId="7524"/>
    <cellStyle name="Percent 4 5 2 2 3 2 2" xfId="26860"/>
    <cellStyle name="Percent 4 5 2 2 3 3" xfId="11355"/>
    <cellStyle name="Percent 4 5 2 2 3 3 2" xfId="30684"/>
    <cellStyle name="Percent 4 5 2 2 3 4" xfId="15156"/>
    <cellStyle name="Percent 4 5 2 2 3 4 2" xfId="34485"/>
    <cellStyle name="Percent 4 5 2 2 3 5" xfId="18996"/>
    <cellStyle name="Percent 4 5 2 2 3 5 2" xfId="38277"/>
    <cellStyle name="Percent 4 5 2 2 3 6" xfId="23080"/>
    <cellStyle name="Percent 4 5 2 2 4" xfId="7521"/>
    <cellStyle name="Percent 4 5 2 2 4 2" xfId="26857"/>
    <cellStyle name="Percent 4 5 2 2 5" xfId="8131"/>
    <cellStyle name="Percent 4 5 2 2 5 2" xfId="27460"/>
    <cellStyle name="Percent 4 5 2 2 6" xfId="11932"/>
    <cellStyle name="Percent 4 5 2 2 6 2" xfId="31261"/>
    <cellStyle name="Percent 4 5 2 2 7" xfId="18993"/>
    <cellStyle name="Percent 4 5 2 2 7 2" xfId="38274"/>
    <cellStyle name="Percent 4 5 2 2 8" xfId="19856"/>
    <cellStyle name="Percent 4 5 2 3" xfId="3742"/>
    <cellStyle name="Percent 4 5 2 3 2" xfId="3743"/>
    <cellStyle name="Percent 4 5 2 3 2 2" xfId="3744"/>
    <cellStyle name="Percent 4 5 2 3 2 2 2" xfId="7527"/>
    <cellStyle name="Percent 4 5 2 3 2 2 2 2" xfId="26863"/>
    <cellStyle name="Percent 4 5 2 3 2 2 3" xfId="11358"/>
    <cellStyle name="Percent 4 5 2 3 2 2 3 2" xfId="30687"/>
    <cellStyle name="Percent 4 5 2 3 2 2 4" xfId="15159"/>
    <cellStyle name="Percent 4 5 2 3 2 2 4 2" xfId="34488"/>
    <cellStyle name="Percent 4 5 2 3 2 2 5" xfId="18999"/>
    <cellStyle name="Percent 4 5 2 3 2 2 5 2" xfId="38280"/>
    <cellStyle name="Percent 4 5 2 3 2 2 6" xfId="23083"/>
    <cellStyle name="Percent 4 5 2 3 2 3" xfId="7526"/>
    <cellStyle name="Percent 4 5 2 3 2 3 2" xfId="26862"/>
    <cellStyle name="Percent 4 5 2 3 2 4" xfId="11357"/>
    <cellStyle name="Percent 4 5 2 3 2 4 2" xfId="30686"/>
    <cellStyle name="Percent 4 5 2 3 2 5" xfId="15158"/>
    <cellStyle name="Percent 4 5 2 3 2 5 2" xfId="34487"/>
    <cellStyle name="Percent 4 5 2 3 2 6" xfId="18998"/>
    <cellStyle name="Percent 4 5 2 3 2 6 2" xfId="38279"/>
    <cellStyle name="Percent 4 5 2 3 2 7" xfId="23082"/>
    <cellStyle name="Percent 4 5 2 3 3" xfId="3745"/>
    <cellStyle name="Percent 4 5 2 3 3 2" xfId="7528"/>
    <cellStyle name="Percent 4 5 2 3 3 2 2" xfId="26864"/>
    <cellStyle name="Percent 4 5 2 3 3 3" xfId="11359"/>
    <cellStyle name="Percent 4 5 2 3 3 3 2" xfId="30688"/>
    <cellStyle name="Percent 4 5 2 3 3 4" xfId="15160"/>
    <cellStyle name="Percent 4 5 2 3 3 4 2" xfId="34489"/>
    <cellStyle name="Percent 4 5 2 3 3 5" xfId="19000"/>
    <cellStyle name="Percent 4 5 2 3 3 5 2" xfId="38281"/>
    <cellStyle name="Percent 4 5 2 3 3 6" xfId="23084"/>
    <cellStyle name="Percent 4 5 2 3 4" xfId="7525"/>
    <cellStyle name="Percent 4 5 2 3 4 2" xfId="26861"/>
    <cellStyle name="Percent 4 5 2 3 5" xfId="11356"/>
    <cellStyle name="Percent 4 5 2 3 5 2" xfId="30685"/>
    <cellStyle name="Percent 4 5 2 3 6" xfId="15157"/>
    <cellStyle name="Percent 4 5 2 3 6 2" xfId="34486"/>
    <cellStyle name="Percent 4 5 2 3 7" xfId="18997"/>
    <cellStyle name="Percent 4 5 2 3 7 2" xfId="38278"/>
    <cellStyle name="Percent 4 5 2 3 8" xfId="23081"/>
    <cellStyle name="Percent 4 5 2 4" xfId="3746"/>
    <cellStyle name="Percent 4 5 2 4 2" xfId="3747"/>
    <cellStyle name="Percent 4 5 2 4 2 2" xfId="3748"/>
    <cellStyle name="Percent 4 5 2 4 2 2 2" xfId="7531"/>
    <cellStyle name="Percent 4 5 2 4 2 2 2 2" xfId="26867"/>
    <cellStyle name="Percent 4 5 2 4 2 2 3" xfId="11362"/>
    <cellStyle name="Percent 4 5 2 4 2 2 3 2" xfId="30691"/>
    <cellStyle name="Percent 4 5 2 4 2 2 4" xfId="15163"/>
    <cellStyle name="Percent 4 5 2 4 2 2 4 2" xfId="34492"/>
    <cellStyle name="Percent 4 5 2 4 2 2 5" xfId="19003"/>
    <cellStyle name="Percent 4 5 2 4 2 2 5 2" xfId="38284"/>
    <cellStyle name="Percent 4 5 2 4 2 2 6" xfId="23087"/>
    <cellStyle name="Percent 4 5 2 4 2 3" xfId="7530"/>
    <cellStyle name="Percent 4 5 2 4 2 3 2" xfId="26866"/>
    <cellStyle name="Percent 4 5 2 4 2 4" xfId="11361"/>
    <cellStyle name="Percent 4 5 2 4 2 4 2" xfId="30690"/>
    <cellStyle name="Percent 4 5 2 4 2 5" xfId="15162"/>
    <cellStyle name="Percent 4 5 2 4 2 5 2" xfId="34491"/>
    <cellStyle name="Percent 4 5 2 4 2 6" xfId="19002"/>
    <cellStyle name="Percent 4 5 2 4 2 6 2" xfId="38283"/>
    <cellStyle name="Percent 4 5 2 4 2 7" xfId="23086"/>
    <cellStyle name="Percent 4 5 2 4 3" xfId="3749"/>
    <cellStyle name="Percent 4 5 2 4 3 2" xfId="7532"/>
    <cellStyle name="Percent 4 5 2 4 3 2 2" xfId="26868"/>
    <cellStyle name="Percent 4 5 2 4 3 3" xfId="11363"/>
    <cellStyle name="Percent 4 5 2 4 3 3 2" xfId="30692"/>
    <cellStyle name="Percent 4 5 2 4 3 4" xfId="15164"/>
    <cellStyle name="Percent 4 5 2 4 3 4 2" xfId="34493"/>
    <cellStyle name="Percent 4 5 2 4 3 5" xfId="19004"/>
    <cellStyle name="Percent 4 5 2 4 3 5 2" xfId="38285"/>
    <cellStyle name="Percent 4 5 2 4 3 6" xfId="23088"/>
    <cellStyle name="Percent 4 5 2 4 4" xfId="7529"/>
    <cellStyle name="Percent 4 5 2 4 4 2" xfId="26865"/>
    <cellStyle name="Percent 4 5 2 4 5" xfId="11360"/>
    <cellStyle name="Percent 4 5 2 4 5 2" xfId="30689"/>
    <cellStyle name="Percent 4 5 2 4 6" xfId="15161"/>
    <cellStyle name="Percent 4 5 2 4 6 2" xfId="34490"/>
    <cellStyle name="Percent 4 5 2 4 7" xfId="19001"/>
    <cellStyle name="Percent 4 5 2 4 7 2" xfId="38282"/>
    <cellStyle name="Percent 4 5 2 4 8" xfId="23085"/>
    <cellStyle name="Percent 4 5 2 5" xfId="3750"/>
    <cellStyle name="Percent 4 5 2 5 2" xfId="3751"/>
    <cellStyle name="Percent 4 5 2 5 2 2" xfId="7534"/>
    <cellStyle name="Percent 4 5 2 5 2 2 2" xfId="26870"/>
    <cellStyle name="Percent 4 5 2 5 2 3" xfId="11365"/>
    <cellStyle name="Percent 4 5 2 5 2 3 2" xfId="30694"/>
    <cellStyle name="Percent 4 5 2 5 2 4" xfId="15166"/>
    <cellStyle name="Percent 4 5 2 5 2 4 2" xfId="34495"/>
    <cellStyle name="Percent 4 5 2 5 2 5" xfId="19006"/>
    <cellStyle name="Percent 4 5 2 5 2 5 2" xfId="38287"/>
    <cellStyle name="Percent 4 5 2 5 2 6" xfId="23090"/>
    <cellStyle name="Percent 4 5 2 5 3" xfId="7533"/>
    <cellStyle name="Percent 4 5 2 5 3 2" xfId="26869"/>
    <cellStyle name="Percent 4 5 2 5 4" xfId="11364"/>
    <cellStyle name="Percent 4 5 2 5 4 2" xfId="30693"/>
    <cellStyle name="Percent 4 5 2 5 5" xfId="15165"/>
    <cellStyle name="Percent 4 5 2 5 5 2" xfId="34494"/>
    <cellStyle name="Percent 4 5 2 5 6" xfId="19005"/>
    <cellStyle name="Percent 4 5 2 5 6 2" xfId="38286"/>
    <cellStyle name="Percent 4 5 2 5 7" xfId="23089"/>
    <cellStyle name="Percent 4 5 2 6" xfId="3752"/>
    <cellStyle name="Percent 4 5 2 6 2" xfId="7535"/>
    <cellStyle name="Percent 4 5 2 6 2 2" xfId="26871"/>
    <cellStyle name="Percent 4 5 2 6 3" xfId="11366"/>
    <cellStyle name="Percent 4 5 2 6 3 2" xfId="30695"/>
    <cellStyle name="Percent 4 5 2 6 4" xfId="15167"/>
    <cellStyle name="Percent 4 5 2 6 4 2" xfId="34496"/>
    <cellStyle name="Percent 4 5 2 6 5" xfId="19007"/>
    <cellStyle name="Percent 4 5 2 6 5 2" xfId="38288"/>
    <cellStyle name="Percent 4 5 2 6 6" xfId="23091"/>
    <cellStyle name="Percent 4 5 2 7" xfId="7520"/>
    <cellStyle name="Percent 4 5 2 7 2" xfId="26856"/>
    <cellStyle name="Percent 4 5 2 8" xfId="7909"/>
    <cellStyle name="Percent 4 5 2 8 2" xfId="27238"/>
    <cellStyle name="Percent 4 5 2 9" xfId="11710"/>
    <cellStyle name="Percent 4 5 2 9 2" xfId="31039"/>
    <cellStyle name="Percent 4 5 3" xfId="192"/>
    <cellStyle name="Percent 4 5 3 10" xfId="19008"/>
    <cellStyle name="Percent 4 5 3 10 2" xfId="38289"/>
    <cellStyle name="Percent 4 5 3 11" xfId="19561"/>
    <cellStyle name="Percent 4 5 3 2" xfId="441"/>
    <cellStyle name="Percent 4 5 3 2 2" xfId="3753"/>
    <cellStyle name="Percent 4 5 3 2 2 2" xfId="3754"/>
    <cellStyle name="Percent 4 5 3 2 2 2 2" xfId="7539"/>
    <cellStyle name="Percent 4 5 3 2 2 2 2 2" xfId="26875"/>
    <cellStyle name="Percent 4 5 3 2 2 2 3" xfId="11368"/>
    <cellStyle name="Percent 4 5 3 2 2 2 3 2" xfId="30697"/>
    <cellStyle name="Percent 4 5 3 2 2 2 4" xfId="15169"/>
    <cellStyle name="Percent 4 5 3 2 2 2 4 2" xfId="34498"/>
    <cellStyle name="Percent 4 5 3 2 2 2 5" xfId="19011"/>
    <cellStyle name="Percent 4 5 3 2 2 2 5 2" xfId="38292"/>
    <cellStyle name="Percent 4 5 3 2 2 2 6" xfId="23093"/>
    <cellStyle name="Percent 4 5 3 2 2 3" xfId="7538"/>
    <cellStyle name="Percent 4 5 3 2 2 3 2" xfId="26874"/>
    <cellStyle name="Percent 4 5 3 2 2 4" xfId="11367"/>
    <cellStyle name="Percent 4 5 3 2 2 4 2" xfId="30696"/>
    <cellStyle name="Percent 4 5 3 2 2 5" xfId="15168"/>
    <cellStyle name="Percent 4 5 3 2 2 5 2" xfId="34497"/>
    <cellStyle name="Percent 4 5 3 2 2 6" xfId="19010"/>
    <cellStyle name="Percent 4 5 3 2 2 6 2" xfId="38291"/>
    <cellStyle name="Percent 4 5 3 2 2 7" xfId="23092"/>
    <cellStyle name="Percent 4 5 3 2 3" xfId="3755"/>
    <cellStyle name="Percent 4 5 3 2 3 2" xfId="7540"/>
    <cellStyle name="Percent 4 5 3 2 3 2 2" xfId="26876"/>
    <cellStyle name="Percent 4 5 3 2 3 3" xfId="11369"/>
    <cellStyle name="Percent 4 5 3 2 3 3 2" xfId="30698"/>
    <cellStyle name="Percent 4 5 3 2 3 4" xfId="15170"/>
    <cellStyle name="Percent 4 5 3 2 3 4 2" xfId="34499"/>
    <cellStyle name="Percent 4 5 3 2 3 5" xfId="19012"/>
    <cellStyle name="Percent 4 5 3 2 3 5 2" xfId="38293"/>
    <cellStyle name="Percent 4 5 3 2 3 6" xfId="23094"/>
    <cellStyle name="Percent 4 5 3 2 4" xfId="7537"/>
    <cellStyle name="Percent 4 5 3 2 4 2" xfId="26873"/>
    <cellStyle name="Percent 4 5 3 2 5" xfId="8058"/>
    <cellStyle name="Percent 4 5 3 2 5 2" xfId="27387"/>
    <cellStyle name="Percent 4 5 3 2 6" xfId="11859"/>
    <cellStyle name="Percent 4 5 3 2 6 2" xfId="31188"/>
    <cellStyle name="Percent 4 5 3 2 7" xfId="19009"/>
    <cellStyle name="Percent 4 5 3 2 7 2" xfId="38290"/>
    <cellStyle name="Percent 4 5 3 2 8" xfId="19783"/>
    <cellStyle name="Percent 4 5 3 3" xfId="3756"/>
    <cellStyle name="Percent 4 5 3 3 2" xfId="3757"/>
    <cellStyle name="Percent 4 5 3 3 2 2" xfId="3758"/>
    <cellStyle name="Percent 4 5 3 3 2 2 2" xfId="7543"/>
    <cellStyle name="Percent 4 5 3 3 2 2 2 2" xfId="26879"/>
    <cellStyle name="Percent 4 5 3 3 2 2 3" xfId="11372"/>
    <cellStyle name="Percent 4 5 3 3 2 2 3 2" xfId="30701"/>
    <cellStyle name="Percent 4 5 3 3 2 2 4" xfId="15173"/>
    <cellStyle name="Percent 4 5 3 3 2 2 4 2" xfId="34502"/>
    <cellStyle name="Percent 4 5 3 3 2 2 5" xfId="19015"/>
    <cellStyle name="Percent 4 5 3 3 2 2 5 2" xfId="38296"/>
    <cellStyle name="Percent 4 5 3 3 2 2 6" xfId="23097"/>
    <cellStyle name="Percent 4 5 3 3 2 3" xfId="7542"/>
    <cellStyle name="Percent 4 5 3 3 2 3 2" xfId="26878"/>
    <cellStyle name="Percent 4 5 3 3 2 4" xfId="11371"/>
    <cellStyle name="Percent 4 5 3 3 2 4 2" xfId="30700"/>
    <cellStyle name="Percent 4 5 3 3 2 5" xfId="15172"/>
    <cellStyle name="Percent 4 5 3 3 2 5 2" xfId="34501"/>
    <cellStyle name="Percent 4 5 3 3 2 6" xfId="19014"/>
    <cellStyle name="Percent 4 5 3 3 2 6 2" xfId="38295"/>
    <cellStyle name="Percent 4 5 3 3 2 7" xfId="23096"/>
    <cellStyle name="Percent 4 5 3 3 3" xfId="3759"/>
    <cellStyle name="Percent 4 5 3 3 3 2" xfId="7544"/>
    <cellStyle name="Percent 4 5 3 3 3 2 2" xfId="26880"/>
    <cellStyle name="Percent 4 5 3 3 3 3" xfId="11373"/>
    <cellStyle name="Percent 4 5 3 3 3 3 2" xfId="30702"/>
    <cellStyle name="Percent 4 5 3 3 3 4" xfId="15174"/>
    <cellStyle name="Percent 4 5 3 3 3 4 2" xfId="34503"/>
    <cellStyle name="Percent 4 5 3 3 3 5" xfId="19016"/>
    <cellStyle name="Percent 4 5 3 3 3 5 2" xfId="38297"/>
    <cellStyle name="Percent 4 5 3 3 3 6" xfId="23098"/>
    <cellStyle name="Percent 4 5 3 3 4" xfId="7541"/>
    <cellStyle name="Percent 4 5 3 3 4 2" xfId="26877"/>
    <cellStyle name="Percent 4 5 3 3 5" xfId="11370"/>
    <cellStyle name="Percent 4 5 3 3 5 2" xfId="30699"/>
    <cellStyle name="Percent 4 5 3 3 6" xfId="15171"/>
    <cellStyle name="Percent 4 5 3 3 6 2" xfId="34500"/>
    <cellStyle name="Percent 4 5 3 3 7" xfId="19013"/>
    <cellStyle name="Percent 4 5 3 3 7 2" xfId="38294"/>
    <cellStyle name="Percent 4 5 3 3 8" xfId="23095"/>
    <cellStyle name="Percent 4 5 3 4" xfId="3760"/>
    <cellStyle name="Percent 4 5 3 4 2" xfId="3761"/>
    <cellStyle name="Percent 4 5 3 4 2 2" xfId="3762"/>
    <cellStyle name="Percent 4 5 3 4 2 2 2" xfId="7547"/>
    <cellStyle name="Percent 4 5 3 4 2 2 2 2" xfId="26883"/>
    <cellStyle name="Percent 4 5 3 4 2 2 3" xfId="11376"/>
    <cellStyle name="Percent 4 5 3 4 2 2 3 2" xfId="30705"/>
    <cellStyle name="Percent 4 5 3 4 2 2 4" xfId="15177"/>
    <cellStyle name="Percent 4 5 3 4 2 2 4 2" xfId="34506"/>
    <cellStyle name="Percent 4 5 3 4 2 2 5" xfId="19019"/>
    <cellStyle name="Percent 4 5 3 4 2 2 5 2" xfId="38300"/>
    <cellStyle name="Percent 4 5 3 4 2 2 6" xfId="23101"/>
    <cellStyle name="Percent 4 5 3 4 2 3" xfId="7546"/>
    <cellStyle name="Percent 4 5 3 4 2 3 2" xfId="26882"/>
    <cellStyle name="Percent 4 5 3 4 2 4" xfId="11375"/>
    <cellStyle name="Percent 4 5 3 4 2 4 2" xfId="30704"/>
    <cellStyle name="Percent 4 5 3 4 2 5" xfId="15176"/>
    <cellStyle name="Percent 4 5 3 4 2 5 2" xfId="34505"/>
    <cellStyle name="Percent 4 5 3 4 2 6" xfId="19018"/>
    <cellStyle name="Percent 4 5 3 4 2 6 2" xfId="38299"/>
    <cellStyle name="Percent 4 5 3 4 2 7" xfId="23100"/>
    <cellStyle name="Percent 4 5 3 4 3" xfId="3763"/>
    <cellStyle name="Percent 4 5 3 4 3 2" xfId="7548"/>
    <cellStyle name="Percent 4 5 3 4 3 2 2" xfId="26884"/>
    <cellStyle name="Percent 4 5 3 4 3 3" xfId="11377"/>
    <cellStyle name="Percent 4 5 3 4 3 3 2" xfId="30706"/>
    <cellStyle name="Percent 4 5 3 4 3 4" xfId="15178"/>
    <cellStyle name="Percent 4 5 3 4 3 4 2" xfId="34507"/>
    <cellStyle name="Percent 4 5 3 4 3 5" xfId="19020"/>
    <cellStyle name="Percent 4 5 3 4 3 5 2" xfId="38301"/>
    <cellStyle name="Percent 4 5 3 4 3 6" xfId="23102"/>
    <cellStyle name="Percent 4 5 3 4 4" xfId="7545"/>
    <cellStyle name="Percent 4 5 3 4 4 2" xfId="26881"/>
    <cellStyle name="Percent 4 5 3 4 5" xfId="11374"/>
    <cellStyle name="Percent 4 5 3 4 5 2" xfId="30703"/>
    <cellStyle name="Percent 4 5 3 4 6" xfId="15175"/>
    <cellStyle name="Percent 4 5 3 4 6 2" xfId="34504"/>
    <cellStyle name="Percent 4 5 3 4 7" xfId="19017"/>
    <cellStyle name="Percent 4 5 3 4 7 2" xfId="38298"/>
    <cellStyle name="Percent 4 5 3 4 8" xfId="23099"/>
    <cellStyle name="Percent 4 5 3 5" xfId="3764"/>
    <cellStyle name="Percent 4 5 3 5 2" xfId="3765"/>
    <cellStyle name="Percent 4 5 3 5 2 2" xfId="7550"/>
    <cellStyle name="Percent 4 5 3 5 2 2 2" xfId="26886"/>
    <cellStyle name="Percent 4 5 3 5 2 3" xfId="11379"/>
    <cellStyle name="Percent 4 5 3 5 2 3 2" xfId="30708"/>
    <cellStyle name="Percent 4 5 3 5 2 4" xfId="15180"/>
    <cellStyle name="Percent 4 5 3 5 2 4 2" xfId="34509"/>
    <cellStyle name="Percent 4 5 3 5 2 5" xfId="19022"/>
    <cellStyle name="Percent 4 5 3 5 2 5 2" xfId="38303"/>
    <cellStyle name="Percent 4 5 3 5 2 6" xfId="23104"/>
    <cellStyle name="Percent 4 5 3 5 3" xfId="7549"/>
    <cellStyle name="Percent 4 5 3 5 3 2" xfId="26885"/>
    <cellStyle name="Percent 4 5 3 5 4" xfId="11378"/>
    <cellStyle name="Percent 4 5 3 5 4 2" xfId="30707"/>
    <cellStyle name="Percent 4 5 3 5 5" xfId="15179"/>
    <cellStyle name="Percent 4 5 3 5 5 2" xfId="34508"/>
    <cellStyle name="Percent 4 5 3 5 6" xfId="19021"/>
    <cellStyle name="Percent 4 5 3 5 6 2" xfId="38302"/>
    <cellStyle name="Percent 4 5 3 5 7" xfId="23103"/>
    <cellStyle name="Percent 4 5 3 6" xfId="3766"/>
    <cellStyle name="Percent 4 5 3 6 2" xfId="7551"/>
    <cellStyle name="Percent 4 5 3 6 2 2" xfId="26887"/>
    <cellStyle name="Percent 4 5 3 6 3" xfId="11380"/>
    <cellStyle name="Percent 4 5 3 6 3 2" xfId="30709"/>
    <cellStyle name="Percent 4 5 3 6 4" xfId="15181"/>
    <cellStyle name="Percent 4 5 3 6 4 2" xfId="34510"/>
    <cellStyle name="Percent 4 5 3 6 5" xfId="19023"/>
    <cellStyle name="Percent 4 5 3 6 5 2" xfId="38304"/>
    <cellStyle name="Percent 4 5 3 6 6" xfId="23105"/>
    <cellStyle name="Percent 4 5 3 7" xfId="7536"/>
    <cellStyle name="Percent 4 5 3 7 2" xfId="26872"/>
    <cellStyle name="Percent 4 5 3 8" xfId="7836"/>
    <cellStyle name="Percent 4 5 3 8 2" xfId="27165"/>
    <cellStyle name="Percent 4 5 3 9" xfId="11637"/>
    <cellStyle name="Percent 4 5 3 9 2" xfId="30966"/>
    <cellStyle name="Percent 4 5 4" xfId="368"/>
    <cellStyle name="Percent 4 5 4 2" xfId="3767"/>
    <cellStyle name="Percent 4 5 4 2 2" xfId="3768"/>
    <cellStyle name="Percent 4 5 4 2 2 2" xfId="7554"/>
    <cellStyle name="Percent 4 5 4 2 2 2 2" xfId="26890"/>
    <cellStyle name="Percent 4 5 4 2 2 3" xfId="11382"/>
    <cellStyle name="Percent 4 5 4 2 2 3 2" xfId="30711"/>
    <cellStyle name="Percent 4 5 4 2 2 4" xfId="15183"/>
    <cellStyle name="Percent 4 5 4 2 2 4 2" xfId="34512"/>
    <cellStyle name="Percent 4 5 4 2 2 5" xfId="19026"/>
    <cellStyle name="Percent 4 5 4 2 2 5 2" xfId="38307"/>
    <cellStyle name="Percent 4 5 4 2 2 6" xfId="23107"/>
    <cellStyle name="Percent 4 5 4 2 3" xfId="7553"/>
    <cellStyle name="Percent 4 5 4 2 3 2" xfId="26889"/>
    <cellStyle name="Percent 4 5 4 2 4" xfId="11381"/>
    <cellStyle name="Percent 4 5 4 2 4 2" xfId="30710"/>
    <cellStyle name="Percent 4 5 4 2 5" xfId="15182"/>
    <cellStyle name="Percent 4 5 4 2 5 2" xfId="34511"/>
    <cellStyle name="Percent 4 5 4 2 6" xfId="19025"/>
    <cellStyle name="Percent 4 5 4 2 6 2" xfId="38306"/>
    <cellStyle name="Percent 4 5 4 2 7" xfId="23106"/>
    <cellStyle name="Percent 4 5 4 3" xfId="3769"/>
    <cellStyle name="Percent 4 5 4 3 2" xfId="7555"/>
    <cellStyle name="Percent 4 5 4 3 2 2" xfId="26891"/>
    <cellStyle name="Percent 4 5 4 3 3" xfId="11383"/>
    <cellStyle name="Percent 4 5 4 3 3 2" xfId="30712"/>
    <cellStyle name="Percent 4 5 4 3 4" xfId="15184"/>
    <cellStyle name="Percent 4 5 4 3 4 2" xfId="34513"/>
    <cellStyle name="Percent 4 5 4 3 5" xfId="19027"/>
    <cellStyle name="Percent 4 5 4 3 5 2" xfId="38308"/>
    <cellStyle name="Percent 4 5 4 3 6" xfId="23108"/>
    <cellStyle name="Percent 4 5 4 4" xfId="7552"/>
    <cellStyle name="Percent 4 5 4 4 2" xfId="26888"/>
    <cellStyle name="Percent 4 5 4 5" xfId="7985"/>
    <cellStyle name="Percent 4 5 4 5 2" xfId="27314"/>
    <cellStyle name="Percent 4 5 4 6" xfId="11786"/>
    <cellStyle name="Percent 4 5 4 6 2" xfId="31115"/>
    <cellStyle name="Percent 4 5 4 7" xfId="19024"/>
    <cellStyle name="Percent 4 5 4 7 2" xfId="38305"/>
    <cellStyle name="Percent 4 5 4 8" xfId="19710"/>
    <cellStyle name="Percent 4 5 5" xfId="3770"/>
    <cellStyle name="Percent 4 5 5 2" xfId="3771"/>
    <cellStyle name="Percent 4 5 5 2 2" xfId="3772"/>
    <cellStyle name="Percent 4 5 5 2 2 2" xfId="7558"/>
    <cellStyle name="Percent 4 5 5 2 2 2 2" xfId="26894"/>
    <cellStyle name="Percent 4 5 5 2 2 3" xfId="11386"/>
    <cellStyle name="Percent 4 5 5 2 2 3 2" xfId="30715"/>
    <cellStyle name="Percent 4 5 5 2 2 4" xfId="15187"/>
    <cellStyle name="Percent 4 5 5 2 2 4 2" xfId="34516"/>
    <cellStyle name="Percent 4 5 5 2 2 5" xfId="19030"/>
    <cellStyle name="Percent 4 5 5 2 2 5 2" xfId="38311"/>
    <cellStyle name="Percent 4 5 5 2 2 6" xfId="23111"/>
    <cellStyle name="Percent 4 5 5 2 3" xfId="7557"/>
    <cellStyle name="Percent 4 5 5 2 3 2" xfId="26893"/>
    <cellStyle name="Percent 4 5 5 2 4" xfId="11385"/>
    <cellStyle name="Percent 4 5 5 2 4 2" xfId="30714"/>
    <cellStyle name="Percent 4 5 5 2 5" xfId="15186"/>
    <cellStyle name="Percent 4 5 5 2 5 2" xfId="34515"/>
    <cellStyle name="Percent 4 5 5 2 6" xfId="19029"/>
    <cellStyle name="Percent 4 5 5 2 6 2" xfId="38310"/>
    <cellStyle name="Percent 4 5 5 2 7" xfId="23110"/>
    <cellStyle name="Percent 4 5 5 3" xfId="3773"/>
    <cellStyle name="Percent 4 5 5 3 2" xfId="7559"/>
    <cellStyle name="Percent 4 5 5 3 2 2" xfId="26895"/>
    <cellStyle name="Percent 4 5 5 3 3" xfId="11387"/>
    <cellStyle name="Percent 4 5 5 3 3 2" xfId="30716"/>
    <cellStyle name="Percent 4 5 5 3 4" xfId="15188"/>
    <cellStyle name="Percent 4 5 5 3 4 2" xfId="34517"/>
    <cellStyle name="Percent 4 5 5 3 5" xfId="19031"/>
    <cellStyle name="Percent 4 5 5 3 5 2" xfId="38312"/>
    <cellStyle name="Percent 4 5 5 3 6" xfId="23112"/>
    <cellStyle name="Percent 4 5 5 4" xfId="7556"/>
    <cellStyle name="Percent 4 5 5 4 2" xfId="26892"/>
    <cellStyle name="Percent 4 5 5 5" xfId="11384"/>
    <cellStyle name="Percent 4 5 5 5 2" xfId="30713"/>
    <cellStyle name="Percent 4 5 5 6" xfId="15185"/>
    <cellStyle name="Percent 4 5 5 6 2" xfId="34514"/>
    <cellStyle name="Percent 4 5 5 7" xfId="19028"/>
    <cellStyle name="Percent 4 5 5 7 2" xfId="38309"/>
    <cellStyle name="Percent 4 5 5 8" xfId="23109"/>
    <cellStyle name="Percent 4 5 6" xfId="3774"/>
    <cellStyle name="Percent 4 5 6 2" xfId="3775"/>
    <cellStyle name="Percent 4 5 6 2 2" xfId="3776"/>
    <cellStyle name="Percent 4 5 6 2 2 2" xfId="7562"/>
    <cellStyle name="Percent 4 5 6 2 2 2 2" xfId="26898"/>
    <cellStyle name="Percent 4 5 6 2 2 3" xfId="11390"/>
    <cellStyle name="Percent 4 5 6 2 2 3 2" xfId="30719"/>
    <cellStyle name="Percent 4 5 6 2 2 4" xfId="15191"/>
    <cellStyle name="Percent 4 5 6 2 2 4 2" xfId="34520"/>
    <cellStyle name="Percent 4 5 6 2 2 5" xfId="19034"/>
    <cellStyle name="Percent 4 5 6 2 2 5 2" xfId="38315"/>
    <cellStyle name="Percent 4 5 6 2 2 6" xfId="23115"/>
    <cellStyle name="Percent 4 5 6 2 3" xfId="7561"/>
    <cellStyle name="Percent 4 5 6 2 3 2" xfId="26897"/>
    <cellStyle name="Percent 4 5 6 2 4" xfId="11389"/>
    <cellStyle name="Percent 4 5 6 2 4 2" xfId="30718"/>
    <cellStyle name="Percent 4 5 6 2 5" xfId="15190"/>
    <cellStyle name="Percent 4 5 6 2 5 2" xfId="34519"/>
    <cellStyle name="Percent 4 5 6 2 6" xfId="19033"/>
    <cellStyle name="Percent 4 5 6 2 6 2" xfId="38314"/>
    <cellStyle name="Percent 4 5 6 2 7" xfId="23114"/>
    <cellStyle name="Percent 4 5 6 3" xfId="3777"/>
    <cellStyle name="Percent 4 5 6 3 2" xfId="7563"/>
    <cellStyle name="Percent 4 5 6 3 2 2" xfId="26899"/>
    <cellStyle name="Percent 4 5 6 3 3" xfId="11391"/>
    <cellStyle name="Percent 4 5 6 3 3 2" xfId="30720"/>
    <cellStyle name="Percent 4 5 6 3 4" xfId="15192"/>
    <cellStyle name="Percent 4 5 6 3 4 2" xfId="34521"/>
    <cellStyle name="Percent 4 5 6 3 5" xfId="19035"/>
    <cellStyle name="Percent 4 5 6 3 5 2" xfId="38316"/>
    <cellStyle name="Percent 4 5 6 3 6" xfId="23116"/>
    <cellStyle name="Percent 4 5 6 4" xfId="7560"/>
    <cellStyle name="Percent 4 5 6 4 2" xfId="26896"/>
    <cellStyle name="Percent 4 5 6 5" xfId="11388"/>
    <cellStyle name="Percent 4 5 6 5 2" xfId="30717"/>
    <cellStyle name="Percent 4 5 6 6" xfId="15189"/>
    <cellStyle name="Percent 4 5 6 6 2" xfId="34518"/>
    <cellStyle name="Percent 4 5 6 7" xfId="19032"/>
    <cellStyle name="Percent 4 5 6 7 2" xfId="38313"/>
    <cellStyle name="Percent 4 5 6 8" xfId="23113"/>
    <cellStyle name="Percent 4 5 7" xfId="3778"/>
    <cellStyle name="Percent 4 5 7 2" xfId="3779"/>
    <cellStyle name="Percent 4 5 7 2 2" xfId="3780"/>
    <cellStyle name="Percent 4 5 7 2 2 2" xfId="7566"/>
    <cellStyle name="Percent 4 5 7 2 2 2 2" xfId="26902"/>
    <cellStyle name="Percent 4 5 7 2 2 3" xfId="11394"/>
    <cellStyle name="Percent 4 5 7 2 2 3 2" xfId="30723"/>
    <cellStyle name="Percent 4 5 7 2 2 4" xfId="15195"/>
    <cellStyle name="Percent 4 5 7 2 2 4 2" xfId="34524"/>
    <cellStyle name="Percent 4 5 7 2 2 5" xfId="19038"/>
    <cellStyle name="Percent 4 5 7 2 2 5 2" xfId="38319"/>
    <cellStyle name="Percent 4 5 7 2 2 6" xfId="23119"/>
    <cellStyle name="Percent 4 5 7 2 3" xfId="7565"/>
    <cellStyle name="Percent 4 5 7 2 3 2" xfId="26901"/>
    <cellStyle name="Percent 4 5 7 2 4" xfId="11393"/>
    <cellStyle name="Percent 4 5 7 2 4 2" xfId="30722"/>
    <cellStyle name="Percent 4 5 7 2 5" xfId="15194"/>
    <cellStyle name="Percent 4 5 7 2 5 2" xfId="34523"/>
    <cellStyle name="Percent 4 5 7 2 6" xfId="19037"/>
    <cellStyle name="Percent 4 5 7 2 6 2" xfId="38318"/>
    <cellStyle name="Percent 4 5 7 2 7" xfId="23118"/>
    <cellStyle name="Percent 4 5 7 3" xfId="3781"/>
    <cellStyle name="Percent 4 5 7 3 2" xfId="7567"/>
    <cellStyle name="Percent 4 5 7 3 2 2" xfId="26903"/>
    <cellStyle name="Percent 4 5 7 3 3" xfId="11395"/>
    <cellStyle name="Percent 4 5 7 3 3 2" xfId="30724"/>
    <cellStyle name="Percent 4 5 7 3 4" xfId="15196"/>
    <cellStyle name="Percent 4 5 7 3 4 2" xfId="34525"/>
    <cellStyle name="Percent 4 5 7 3 5" xfId="19039"/>
    <cellStyle name="Percent 4 5 7 3 5 2" xfId="38320"/>
    <cellStyle name="Percent 4 5 7 3 6" xfId="23120"/>
    <cellStyle name="Percent 4 5 7 4" xfId="7564"/>
    <cellStyle name="Percent 4 5 7 4 2" xfId="26900"/>
    <cellStyle name="Percent 4 5 7 5" xfId="11392"/>
    <cellStyle name="Percent 4 5 7 5 2" xfId="30721"/>
    <cellStyle name="Percent 4 5 7 6" xfId="15193"/>
    <cellStyle name="Percent 4 5 7 6 2" xfId="34522"/>
    <cellStyle name="Percent 4 5 7 7" xfId="19036"/>
    <cellStyle name="Percent 4 5 7 7 2" xfId="38317"/>
    <cellStyle name="Percent 4 5 7 8" xfId="23117"/>
    <cellStyle name="Percent 4 5 8" xfId="3782"/>
    <cellStyle name="Percent 4 5 8 2" xfId="3783"/>
    <cellStyle name="Percent 4 5 8 2 2" xfId="7569"/>
    <cellStyle name="Percent 4 5 8 2 2 2" xfId="26905"/>
    <cellStyle name="Percent 4 5 8 2 3" xfId="11397"/>
    <cellStyle name="Percent 4 5 8 2 3 2" xfId="30726"/>
    <cellStyle name="Percent 4 5 8 2 4" xfId="15198"/>
    <cellStyle name="Percent 4 5 8 2 4 2" xfId="34527"/>
    <cellStyle name="Percent 4 5 8 2 5" xfId="19041"/>
    <cellStyle name="Percent 4 5 8 2 5 2" xfId="38322"/>
    <cellStyle name="Percent 4 5 8 2 6" xfId="23122"/>
    <cellStyle name="Percent 4 5 8 3" xfId="7568"/>
    <cellStyle name="Percent 4 5 8 3 2" xfId="26904"/>
    <cellStyle name="Percent 4 5 8 4" xfId="11396"/>
    <cellStyle name="Percent 4 5 8 4 2" xfId="30725"/>
    <cellStyle name="Percent 4 5 8 5" xfId="15197"/>
    <cellStyle name="Percent 4 5 8 5 2" xfId="34526"/>
    <cellStyle name="Percent 4 5 8 6" xfId="19040"/>
    <cellStyle name="Percent 4 5 8 6 2" xfId="38321"/>
    <cellStyle name="Percent 4 5 8 7" xfId="23121"/>
    <cellStyle name="Percent 4 5 9" xfId="3784"/>
    <cellStyle name="Percent 4 5 9 2" xfId="7570"/>
    <cellStyle name="Percent 4 5 9 2 2" xfId="26906"/>
    <cellStyle name="Percent 4 5 9 3" xfId="11398"/>
    <cellStyle name="Percent 4 5 9 3 2" xfId="30727"/>
    <cellStyle name="Percent 4 5 9 4" xfId="15199"/>
    <cellStyle name="Percent 4 5 9 4 2" xfId="34528"/>
    <cellStyle name="Percent 4 5 9 5" xfId="19042"/>
    <cellStyle name="Percent 4 5 9 5 2" xfId="38323"/>
    <cellStyle name="Percent 4 5 9 6" xfId="23123"/>
    <cellStyle name="Percent 4 6" xfId="228"/>
    <cellStyle name="Percent 4 6 10" xfId="19043"/>
    <cellStyle name="Percent 4 6 10 2" xfId="38324"/>
    <cellStyle name="Percent 4 6 11" xfId="19597"/>
    <cellStyle name="Percent 4 6 2" xfId="477"/>
    <cellStyle name="Percent 4 6 2 2" xfId="3785"/>
    <cellStyle name="Percent 4 6 2 2 2" xfId="3786"/>
    <cellStyle name="Percent 4 6 2 2 2 2" xfId="7574"/>
    <cellStyle name="Percent 4 6 2 2 2 2 2" xfId="26910"/>
    <cellStyle name="Percent 4 6 2 2 2 3" xfId="11400"/>
    <cellStyle name="Percent 4 6 2 2 2 3 2" xfId="30729"/>
    <cellStyle name="Percent 4 6 2 2 2 4" xfId="15201"/>
    <cellStyle name="Percent 4 6 2 2 2 4 2" xfId="34530"/>
    <cellStyle name="Percent 4 6 2 2 2 5" xfId="19046"/>
    <cellStyle name="Percent 4 6 2 2 2 5 2" xfId="38327"/>
    <cellStyle name="Percent 4 6 2 2 2 6" xfId="23125"/>
    <cellStyle name="Percent 4 6 2 2 3" xfId="7573"/>
    <cellStyle name="Percent 4 6 2 2 3 2" xfId="26909"/>
    <cellStyle name="Percent 4 6 2 2 4" xfId="11399"/>
    <cellStyle name="Percent 4 6 2 2 4 2" xfId="30728"/>
    <cellStyle name="Percent 4 6 2 2 5" xfId="15200"/>
    <cellStyle name="Percent 4 6 2 2 5 2" xfId="34529"/>
    <cellStyle name="Percent 4 6 2 2 6" xfId="19045"/>
    <cellStyle name="Percent 4 6 2 2 6 2" xfId="38326"/>
    <cellStyle name="Percent 4 6 2 2 7" xfId="23124"/>
    <cellStyle name="Percent 4 6 2 3" xfId="3787"/>
    <cellStyle name="Percent 4 6 2 3 2" xfId="7575"/>
    <cellStyle name="Percent 4 6 2 3 2 2" xfId="26911"/>
    <cellStyle name="Percent 4 6 2 3 3" xfId="11401"/>
    <cellStyle name="Percent 4 6 2 3 3 2" xfId="30730"/>
    <cellStyle name="Percent 4 6 2 3 4" xfId="15202"/>
    <cellStyle name="Percent 4 6 2 3 4 2" xfId="34531"/>
    <cellStyle name="Percent 4 6 2 3 5" xfId="19047"/>
    <cellStyle name="Percent 4 6 2 3 5 2" xfId="38328"/>
    <cellStyle name="Percent 4 6 2 3 6" xfId="23126"/>
    <cellStyle name="Percent 4 6 2 4" xfId="7572"/>
    <cellStyle name="Percent 4 6 2 4 2" xfId="26908"/>
    <cellStyle name="Percent 4 6 2 5" xfId="8094"/>
    <cellStyle name="Percent 4 6 2 5 2" xfId="27423"/>
    <cellStyle name="Percent 4 6 2 6" xfId="11895"/>
    <cellStyle name="Percent 4 6 2 6 2" xfId="31224"/>
    <cellStyle name="Percent 4 6 2 7" xfId="19044"/>
    <cellStyle name="Percent 4 6 2 7 2" xfId="38325"/>
    <cellStyle name="Percent 4 6 2 8" xfId="19819"/>
    <cellStyle name="Percent 4 6 3" xfId="3788"/>
    <cellStyle name="Percent 4 6 3 2" xfId="3789"/>
    <cellStyle name="Percent 4 6 3 2 2" xfId="3790"/>
    <cellStyle name="Percent 4 6 3 2 2 2" xfId="7578"/>
    <cellStyle name="Percent 4 6 3 2 2 2 2" xfId="26914"/>
    <cellStyle name="Percent 4 6 3 2 2 3" xfId="11404"/>
    <cellStyle name="Percent 4 6 3 2 2 3 2" xfId="30733"/>
    <cellStyle name="Percent 4 6 3 2 2 4" xfId="15205"/>
    <cellStyle name="Percent 4 6 3 2 2 4 2" xfId="34534"/>
    <cellStyle name="Percent 4 6 3 2 2 5" xfId="19050"/>
    <cellStyle name="Percent 4 6 3 2 2 5 2" xfId="38331"/>
    <cellStyle name="Percent 4 6 3 2 2 6" xfId="23129"/>
    <cellStyle name="Percent 4 6 3 2 3" xfId="7577"/>
    <cellStyle name="Percent 4 6 3 2 3 2" xfId="26913"/>
    <cellStyle name="Percent 4 6 3 2 4" xfId="11403"/>
    <cellStyle name="Percent 4 6 3 2 4 2" xfId="30732"/>
    <cellStyle name="Percent 4 6 3 2 5" xfId="15204"/>
    <cellStyle name="Percent 4 6 3 2 5 2" xfId="34533"/>
    <cellStyle name="Percent 4 6 3 2 6" xfId="19049"/>
    <cellStyle name="Percent 4 6 3 2 6 2" xfId="38330"/>
    <cellStyle name="Percent 4 6 3 2 7" xfId="23128"/>
    <cellStyle name="Percent 4 6 3 3" xfId="3791"/>
    <cellStyle name="Percent 4 6 3 3 2" xfId="7579"/>
    <cellStyle name="Percent 4 6 3 3 2 2" xfId="26915"/>
    <cellStyle name="Percent 4 6 3 3 3" xfId="11405"/>
    <cellStyle name="Percent 4 6 3 3 3 2" xfId="30734"/>
    <cellStyle name="Percent 4 6 3 3 4" xfId="15206"/>
    <cellStyle name="Percent 4 6 3 3 4 2" xfId="34535"/>
    <cellStyle name="Percent 4 6 3 3 5" xfId="19051"/>
    <cellStyle name="Percent 4 6 3 3 5 2" xfId="38332"/>
    <cellStyle name="Percent 4 6 3 3 6" xfId="23130"/>
    <cellStyle name="Percent 4 6 3 4" xfId="7576"/>
    <cellStyle name="Percent 4 6 3 4 2" xfId="26912"/>
    <cellStyle name="Percent 4 6 3 5" xfId="11402"/>
    <cellStyle name="Percent 4 6 3 5 2" xfId="30731"/>
    <cellStyle name="Percent 4 6 3 6" xfId="15203"/>
    <cellStyle name="Percent 4 6 3 6 2" xfId="34532"/>
    <cellStyle name="Percent 4 6 3 7" xfId="19048"/>
    <cellStyle name="Percent 4 6 3 7 2" xfId="38329"/>
    <cellStyle name="Percent 4 6 3 8" xfId="23127"/>
    <cellStyle name="Percent 4 6 4" xfId="3792"/>
    <cellStyle name="Percent 4 6 4 2" xfId="3793"/>
    <cellStyle name="Percent 4 6 4 2 2" xfId="3794"/>
    <cellStyle name="Percent 4 6 4 2 2 2" xfId="7582"/>
    <cellStyle name="Percent 4 6 4 2 2 2 2" xfId="26918"/>
    <cellStyle name="Percent 4 6 4 2 2 3" xfId="11408"/>
    <cellStyle name="Percent 4 6 4 2 2 3 2" xfId="30737"/>
    <cellStyle name="Percent 4 6 4 2 2 4" xfId="15209"/>
    <cellStyle name="Percent 4 6 4 2 2 4 2" xfId="34538"/>
    <cellStyle name="Percent 4 6 4 2 2 5" xfId="19054"/>
    <cellStyle name="Percent 4 6 4 2 2 5 2" xfId="38335"/>
    <cellStyle name="Percent 4 6 4 2 2 6" xfId="23133"/>
    <cellStyle name="Percent 4 6 4 2 3" xfId="7581"/>
    <cellStyle name="Percent 4 6 4 2 3 2" xfId="26917"/>
    <cellStyle name="Percent 4 6 4 2 4" xfId="11407"/>
    <cellStyle name="Percent 4 6 4 2 4 2" xfId="30736"/>
    <cellStyle name="Percent 4 6 4 2 5" xfId="15208"/>
    <cellStyle name="Percent 4 6 4 2 5 2" xfId="34537"/>
    <cellStyle name="Percent 4 6 4 2 6" xfId="19053"/>
    <cellStyle name="Percent 4 6 4 2 6 2" xfId="38334"/>
    <cellStyle name="Percent 4 6 4 2 7" xfId="23132"/>
    <cellStyle name="Percent 4 6 4 3" xfId="3795"/>
    <cellStyle name="Percent 4 6 4 3 2" xfId="7583"/>
    <cellStyle name="Percent 4 6 4 3 2 2" xfId="26919"/>
    <cellStyle name="Percent 4 6 4 3 3" xfId="11409"/>
    <cellStyle name="Percent 4 6 4 3 3 2" xfId="30738"/>
    <cellStyle name="Percent 4 6 4 3 4" xfId="15210"/>
    <cellStyle name="Percent 4 6 4 3 4 2" xfId="34539"/>
    <cellStyle name="Percent 4 6 4 3 5" xfId="19055"/>
    <cellStyle name="Percent 4 6 4 3 5 2" xfId="38336"/>
    <cellStyle name="Percent 4 6 4 3 6" xfId="23134"/>
    <cellStyle name="Percent 4 6 4 4" xfId="7580"/>
    <cellStyle name="Percent 4 6 4 4 2" xfId="26916"/>
    <cellStyle name="Percent 4 6 4 5" xfId="11406"/>
    <cellStyle name="Percent 4 6 4 5 2" xfId="30735"/>
    <cellStyle name="Percent 4 6 4 6" xfId="15207"/>
    <cellStyle name="Percent 4 6 4 6 2" xfId="34536"/>
    <cellStyle name="Percent 4 6 4 7" xfId="19052"/>
    <cellStyle name="Percent 4 6 4 7 2" xfId="38333"/>
    <cellStyle name="Percent 4 6 4 8" xfId="23131"/>
    <cellStyle name="Percent 4 6 5" xfId="3796"/>
    <cellStyle name="Percent 4 6 5 2" xfId="3797"/>
    <cellStyle name="Percent 4 6 5 2 2" xfId="7585"/>
    <cellStyle name="Percent 4 6 5 2 2 2" xfId="26921"/>
    <cellStyle name="Percent 4 6 5 2 3" xfId="11411"/>
    <cellStyle name="Percent 4 6 5 2 3 2" xfId="30740"/>
    <cellStyle name="Percent 4 6 5 2 4" xfId="15212"/>
    <cellStyle name="Percent 4 6 5 2 4 2" xfId="34541"/>
    <cellStyle name="Percent 4 6 5 2 5" xfId="19057"/>
    <cellStyle name="Percent 4 6 5 2 5 2" xfId="38338"/>
    <cellStyle name="Percent 4 6 5 2 6" xfId="23136"/>
    <cellStyle name="Percent 4 6 5 3" xfId="7584"/>
    <cellStyle name="Percent 4 6 5 3 2" xfId="26920"/>
    <cellStyle name="Percent 4 6 5 4" xfId="11410"/>
    <cellStyle name="Percent 4 6 5 4 2" xfId="30739"/>
    <cellStyle name="Percent 4 6 5 5" xfId="15211"/>
    <cellStyle name="Percent 4 6 5 5 2" xfId="34540"/>
    <cellStyle name="Percent 4 6 5 6" xfId="19056"/>
    <cellStyle name="Percent 4 6 5 6 2" xfId="38337"/>
    <cellStyle name="Percent 4 6 5 7" xfId="23135"/>
    <cellStyle name="Percent 4 6 6" xfId="3798"/>
    <cellStyle name="Percent 4 6 6 2" xfId="7586"/>
    <cellStyle name="Percent 4 6 6 2 2" xfId="26922"/>
    <cellStyle name="Percent 4 6 6 3" xfId="11412"/>
    <cellStyle name="Percent 4 6 6 3 2" xfId="30741"/>
    <cellStyle name="Percent 4 6 6 4" xfId="15213"/>
    <cellStyle name="Percent 4 6 6 4 2" xfId="34542"/>
    <cellStyle name="Percent 4 6 6 5" xfId="19058"/>
    <cellStyle name="Percent 4 6 6 5 2" xfId="38339"/>
    <cellStyle name="Percent 4 6 6 6" xfId="23137"/>
    <cellStyle name="Percent 4 6 7" xfId="7571"/>
    <cellStyle name="Percent 4 6 7 2" xfId="26907"/>
    <cellStyle name="Percent 4 6 8" xfId="7872"/>
    <cellStyle name="Percent 4 6 8 2" xfId="27201"/>
    <cellStyle name="Percent 4 6 9" xfId="11673"/>
    <cellStyle name="Percent 4 6 9 2" xfId="31002"/>
    <cellStyle name="Percent 4 7" xfId="154"/>
    <cellStyle name="Percent 4 7 10" xfId="19059"/>
    <cellStyle name="Percent 4 7 10 2" xfId="38340"/>
    <cellStyle name="Percent 4 7 11" xfId="19524"/>
    <cellStyle name="Percent 4 7 2" xfId="404"/>
    <cellStyle name="Percent 4 7 2 2" xfId="3799"/>
    <cellStyle name="Percent 4 7 2 2 2" xfId="3800"/>
    <cellStyle name="Percent 4 7 2 2 2 2" xfId="7590"/>
    <cellStyle name="Percent 4 7 2 2 2 2 2" xfId="26926"/>
    <cellStyle name="Percent 4 7 2 2 2 3" xfId="11414"/>
    <cellStyle name="Percent 4 7 2 2 2 3 2" xfId="30743"/>
    <cellStyle name="Percent 4 7 2 2 2 4" xfId="15215"/>
    <cellStyle name="Percent 4 7 2 2 2 4 2" xfId="34544"/>
    <cellStyle name="Percent 4 7 2 2 2 5" xfId="19062"/>
    <cellStyle name="Percent 4 7 2 2 2 5 2" xfId="38343"/>
    <cellStyle name="Percent 4 7 2 2 2 6" xfId="23139"/>
    <cellStyle name="Percent 4 7 2 2 3" xfId="7589"/>
    <cellStyle name="Percent 4 7 2 2 3 2" xfId="26925"/>
    <cellStyle name="Percent 4 7 2 2 4" xfId="11413"/>
    <cellStyle name="Percent 4 7 2 2 4 2" xfId="30742"/>
    <cellStyle name="Percent 4 7 2 2 5" xfId="15214"/>
    <cellStyle name="Percent 4 7 2 2 5 2" xfId="34543"/>
    <cellStyle name="Percent 4 7 2 2 6" xfId="19061"/>
    <cellStyle name="Percent 4 7 2 2 6 2" xfId="38342"/>
    <cellStyle name="Percent 4 7 2 2 7" xfId="23138"/>
    <cellStyle name="Percent 4 7 2 3" xfId="3801"/>
    <cellStyle name="Percent 4 7 2 3 2" xfId="7591"/>
    <cellStyle name="Percent 4 7 2 3 2 2" xfId="26927"/>
    <cellStyle name="Percent 4 7 2 3 3" xfId="11415"/>
    <cellStyle name="Percent 4 7 2 3 3 2" xfId="30744"/>
    <cellStyle name="Percent 4 7 2 3 4" xfId="15216"/>
    <cellStyle name="Percent 4 7 2 3 4 2" xfId="34545"/>
    <cellStyle name="Percent 4 7 2 3 5" xfId="19063"/>
    <cellStyle name="Percent 4 7 2 3 5 2" xfId="38344"/>
    <cellStyle name="Percent 4 7 2 3 6" xfId="23140"/>
    <cellStyle name="Percent 4 7 2 4" xfId="7588"/>
    <cellStyle name="Percent 4 7 2 4 2" xfId="26924"/>
    <cellStyle name="Percent 4 7 2 5" xfId="8021"/>
    <cellStyle name="Percent 4 7 2 5 2" xfId="27350"/>
    <cellStyle name="Percent 4 7 2 6" xfId="11822"/>
    <cellStyle name="Percent 4 7 2 6 2" xfId="31151"/>
    <cellStyle name="Percent 4 7 2 7" xfId="19060"/>
    <cellStyle name="Percent 4 7 2 7 2" xfId="38341"/>
    <cellStyle name="Percent 4 7 2 8" xfId="19746"/>
    <cellStyle name="Percent 4 7 3" xfId="3802"/>
    <cellStyle name="Percent 4 7 3 2" xfId="3803"/>
    <cellStyle name="Percent 4 7 3 2 2" xfId="3804"/>
    <cellStyle name="Percent 4 7 3 2 2 2" xfId="7594"/>
    <cellStyle name="Percent 4 7 3 2 2 2 2" xfId="26930"/>
    <cellStyle name="Percent 4 7 3 2 2 3" xfId="11418"/>
    <cellStyle name="Percent 4 7 3 2 2 3 2" xfId="30747"/>
    <cellStyle name="Percent 4 7 3 2 2 4" xfId="15219"/>
    <cellStyle name="Percent 4 7 3 2 2 4 2" xfId="34548"/>
    <cellStyle name="Percent 4 7 3 2 2 5" xfId="19066"/>
    <cellStyle name="Percent 4 7 3 2 2 5 2" xfId="38347"/>
    <cellStyle name="Percent 4 7 3 2 2 6" xfId="23143"/>
    <cellStyle name="Percent 4 7 3 2 3" xfId="7593"/>
    <cellStyle name="Percent 4 7 3 2 3 2" xfId="26929"/>
    <cellStyle name="Percent 4 7 3 2 4" xfId="11417"/>
    <cellStyle name="Percent 4 7 3 2 4 2" xfId="30746"/>
    <cellStyle name="Percent 4 7 3 2 5" xfId="15218"/>
    <cellStyle name="Percent 4 7 3 2 5 2" xfId="34547"/>
    <cellStyle name="Percent 4 7 3 2 6" xfId="19065"/>
    <cellStyle name="Percent 4 7 3 2 6 2" xfId="38346"/>
    <cellStyle name="Percent 4 7 3 2 7" xfId="23142"/>
    <cellStyle name="Percent 4 7 3 3" xfId="3805"/>
    <cellStyle name="Percent 4 7 3 3 2" xfId="7595"/>
    <cellStyle name="Percent 4 7 3 3 2 2" xfId="26931"/>
    <cellStyle name="Percent 4 7 3 3 3" xfId="11419"/>
    <cellStyle name="Percent 4 7 3 3 3 2" xfId="30748"/>
    <cellStyle name="Percent 4 7 3 3 4" xfId="15220"/>
    <cellStyle name="Percent 4 7 3 3 4 2" xfId="34549"/>
    <cellStyle name="Percent 4 7 3 3 5" xfId="19067"/>
    <cellStyle name="Percent 4 7 3 3 5 2" xfId="38348"/>
    <cellStyle name="Percent 4 7 3 3 6" xfId="23144"/>
    <cellStyle name="Percent 4 7 3 4" xfId="7592"/>
    <cellStyle name="Percent 4 7 3 4 2" xfId="26928"/>
    <cellStyle name="Percent 4 7 3 5" xfId="11416"/>
    <cellStyle name="Percent 4 7 3 5 2" xfId="30745"/>
    <cellStyle name="Percent 4 7 3 6" xfId="15217"/>
    <cellStyle name="Percent 4 7 3 6 2" xfId="34546"/>
    <cellStyle name="Percent 4 7 3 7" xfId="19064"/>
    <cellStyle name="Percent 4 7 3 7 2" xfId="38345"/>
    <cellStyle name="Percent 4 7 3 8" xfId="23141"/>
    <cellStyle name="Percent 4 7 4" xfId="3806"/>
    <cellStyle name="Percent 4 7 4 2" xfId="3807"/>
    <cellStyle name="Percent 4 7 4 2 2" xfId="3808"/>
    <cellStyle name="Percent 4 7 4 2 2 2" xfId="7598"/>
    <cellStyle name="Percent 4 7 4 2 2 2 2" xfId="26934"/>
    <cellStyle name="Percent 4 7 4 2 2 3" xfId="11422"/>
    <cellStyle name="Percent 4 7 4 2 2 3 2" xfId="30751"/>
    <cellStyle name="Percent 4 7 4 2 2 4" xfId="15223"/>
    <cellStyle name="Percent 4 7 4 2 2 4 2" xfId="34552"/>
    <cellStyle name="Percent 4 7 4 2 2 5" xfId="19070"/>
    <cellStyle name="Percent 4 7 4 2 2 5 2" xfId="38351"/>
    <cellStyle name="Percent 4 7 4 2 2 6" xfId="23147"/>
    <cellStyle name="Percent 4 7 4 2 3" xfId="7597"/>
    <cellStyle name="Percent 4 7 4 2 3 2" xfId="26933"/>
    <cellStyle name="Percent 4 7 4 2 4" xfId="11421"/>
    <cellStyle name="Percent 4 7 4 2 4 2" xfId="30750"/>
    <cellStyle name="Percent 4 7 4 2 5" xfId="15222"/>
    <cellStyle name="Percent 4 7 4 2 5 2" xfId="34551"/>
    <cellStyle name="Percent 4 7 4 2 6" xfId="19069"/>
    <cellStyle name="Percent 4 7 4 2 6 2" xfId="38350"/>
    <cellStyle name="Percent 4 7 4 2 7" xfId="23146"/>
    <cellStyle name="Percent 4 7 4 3" xfId="3809"/>
    <cellStyle name="Percent 4 7 4 3 2" xfId="7599"/>
    <cellStyle name="Percent 4 7 4 3 2 2" xfId="26935"/>
    <cellStyle name="Percent 4 7 4 3 3" xfId="11423"/>
    <cellStyle name="Percent 4 7 4 3 3 2" xfId="30752"/>
    <cellStyle name="Percent 4 7 4 3 4" xfId="15224"/>
    <cellStyle name="Percent 4 7 4 3 4 2" xfId="34553"/>
    <cellStyle name="Percent 4 7 4 3 5" xfId="19071"/>
    <cellStyle name="Percent 4 7 4 3 5 2" xfId="38352"/>
    <cellStyle name="Percent 4 7 4 3 6" xfId="23148"/>
    <cellStyle name="Percent 4 7 4 4" xfId="7596"/>
    <cellStyle name="Percent 4 7 4 4 2" xfId="26932"/>
    <cellStyle name="Percent 4 7 4 5" xfId="11420"/>
    <cellStyle name="Percent 4 7 4 5 2" xfId="30749"/>
    <cellStyle name="Percent 4 7 4 6" xfId="15221"/>
    <cellStyle name="Percent 4 7 4 6 2" xfId="34550"/>
    <cellStyle name="Percent 4 7 4 7" xfId="19068"/>
    <cellStyle name="Percent 4 7 4 7 2" xfId="38349"/>
    <cellStyle name="Percent 4 7 4 8" xfId="23145"/>
    <cellStyle name="Percent 4 7 5" xfId="3810"/>
    <cellStyle name="Percent 4 7 5 2" xfId="3811"/>
    <cellStyle name="Percent 4 7 5 2 2" xfId="7601"/>
    <cellStyle name="Percent 4 7 5 2 2 2" xfId="26937"/>
    <cellStyle name="Percent 4 7 5 2 3" xfId="11425"/>
    <cellStyle name="Percent 4 7 5 2 3 2" xfId="30754"/>
    <cellStyle name="Percent 4 7 5 2 4" xfId="15226"/>
    <cellStyle name="Percent 4 7 5 2 4 2" xfId="34555"/>
    <cellStyle name="Percent 4 7 5 2 5" xfId="19073"/>
    <cellStyle name="Percent 4 7 5 2 5 2" xfId="38354"/>
    <cellStyle name="Percent 4 7 5 2 6" xfId="23150"/>
    <cellStyle name="Percent 4 7 5 3" xfId="7600"/>
    <cellStyle name="Percent 4 7 5 3 2" xfId="26936"/>
    <cellStyle name="Percent 4 7 5 4" xfId="11424"/>
    <cellStyle name="Percent 4 7 5 4 2" xfId="30753"/>
    <cellStyle name="Percent 4 7 5 5" xfId="15225"/>
    <cellStyle name="Percent 4 7 5 5 2" xfId="34554"/>
    <cellStyle name="Percent 4 7 5 6" xfId="19072"/>
    <cellStyle name="Percent 4 7 5 6 2" xfId="38353"/>
    <cellStyle name="Percent 4 7 5 7" xfId="23149"/>
    <cellStyle name="Percent 4 7 6" xfId="3812"/>
    <cellStyle name="Percent 4 7 6 2" xfId="7602"/>
    <cellStyle name="Percent 4 7 6 2 2" xfId="26938"/>
    <cellStyle name="Percent 4 7 6 3" xfId="11426"/>
    <cellStyle name="Percent 4 7 6 3 2" xfId="30755"/>
    <cellStyle name="Percent 4 7 6 4" xfId="15227"/>
    <cellStyle name="Percent 4 7 6 4 2" xfId="34556"/>
    <cellStyle name="Percent 4 7 6 5" xfId="19074"/>
    <cellStyle name="Percent 4 7 6 5 2" xfId="38355"/>
    <cellStyle name="Percent 4 7 6 6" xfId="23151"/>
    <cellStyle name="Percent 4 7 7" xfId="7587"/>
    <cellStyle name="Percent 4 7 7 2" xfId="26923"/>
    <cellStyle name="Percent 4 7 8" xfId="7799"/>
    <cellStyle name="Percent 4 7 8 2" xfId="27128"/>
    <cellStyle name="Percent 4 7 9" xfId="11600"/>
    <cellStyle name="Percent 4 7 9 2" xfId="30929"/>
    <cellStyle name="Percent 4 8" xfId="323"/>
    <cellStyle name="Percent 4 8 2" xfId="3813"/>
    <cellStyle name="Percent 4 8 2 2" xfId="3814"/>
    <cellStyle name="Percent 4 8 2 2 2" xfId="7605"/>
    <cellStyle name="Percent 4 8 2 2 2 2" xfId="26941"/>
    <cellStyle name="Percent 4 8 2 2 3" xfId="11428"/>
    <cellStyle name="Percent 4 8 2 2 3 2" xfId="30757"/>
    <cellStyle name="Percent 4 8 2 2 4" xfId="15229"/>
    <cellStyle name="Percent 4 8 2 2 4 2" xfId="34558"/>
    <cellStyle name="Percent 4 8 2 2 5" xfId="19077"/>
    <cellStyle name="Percent 4 8 2 2 5 2" xfId="38358"/>
    <cellStyle name="Percent 4 8 2 2 6" xfId="23153"/>
    <cellStyle name="Percent 4 8 2 3" xfId="7604"/>
    <cellStyle name="Percent 4 8 2 3 2" xfId="26940"/>
    <cellStyle name="Percent 4 8 2 4" xfId="11427"/>
    <cellStyle name="Percent 4 8 2 4 2" xfId="30756"/>
    <cellStyle name="Percent 4 8 2 5" xfId="15228"/>
    <cellStyle name="Percent 4 8 2 5 2" xfId="34557"/>
    <cellStyle name="Percent 4 8 2 6" xfId="19076"/>
    <cellStyle name="Percent 4 8 2 6 2" xfId="38357"/>
    <cellStyle name="Percent 4 8 2 7" xfId="23152"/>
    <cellStyle name="Percent 4 8 3" xfId="3815"/>
    <cellStyle name="Percent 4 8 3 2" xfId="7606"/>
    <cellStyle name="Percent 4 8 3 2 2" xfId="26942"/>
    <cellStyle name="Percent 4 8 3 3" xfId="11429"/>
    <cellStyle name="Percent 4 8 3 3 2" xfId="30758"/>
    <cellStyle name="Percent 4 8 3 4" xfId="15230"/>
    <cellStyle name="Percent 4 8 3 4 2" xfId="34559"/>
    <cellStyle name="Percent 4 8 3 5" xfId="19078"/>
    <cellStyle name="Percent 4 8 3 5 2" xfId="38359"/>
    <cellStyle name="Percent 4 8 3 6" xfId="23154"/>
    <cellStyle name="Percent 4 8 4" xfId="7603"/>
    <cellStyle name="Percent 4 8 4 2" xfId="26939"/>
    <cellStyle name="Percent 4 8 5" xfId="7948"/>
    <cellStyle name="Percent 4 8 5 2" xfId="27277"/>
    <cellStyle name="Percent 4 8 6" xfId="11749"/>
    <cellStyle name="Percent 4 8 6 2" xfId="31078"/>
    <cellStyle name="Percent 4 8 7" xfId="19075"/>
    <cellStyle name="Percent 4 8 7 2" xfId="38356"/>
    <cellStyle name="Percent 4 8 8" xfId="19673"/>
    <cellStyle name="Percent 4 9" xfId="316"/>
    <cellStyle name="Percent 4 9 2" xfId="3816"/>
    <cellStyle name="Percent 4 9 2 2" xfId="3817"/>
    <cellStyle name="Percent 4 9 2 2 2" xfId="7608"/>
    <cellStyle name="Percent 4 9 2 2 2 2" xfId="26944"/>
    <cellStyle name="Percent 4 9 2 2 3" xfId="11431"/>
    <cellStyle name="Percent 4 9 2 2 3 2" xfId="30760"/>
    <cellStyle name="Percent 4 9 2 2 4" xfId="15232"/>
    <cellStyle name="Percent 4 9 2 2 4 2" xfId="34561"/>
    <cellStyle name="Percent 4 9 2 2 5" xfId="19080"/>
    <cellStyle name="Percent 4 9 2 2 5 2" xfId="38361"/>
    <cellStyle name="Percent 4 9 2 2 6" xfId="23156"/>
    <cellStyle name="Percent 4 9 2 3" xfId="7607"/>
    <cellStyle name="Percent 4 9 2 3 2" xfId="26943"/>
    <cellStyle name="Percent 4 9 2 4" xfId="11430"/>
    <cellStyle name="Percent 4 9 2 4 2" xfId="30759"/>
    <cellStyle name="Percent 4 9 2 5" xfId="15231"/>
    <cellStyle name="Percent 4 9 2 5 2" xfId="34560"/>
    <cellStyle name="Percent 4 9 2 6" xfId="19079"/>
    <cellStyle name="Percent 4 9 2 6 2" xfId="38360"/>
    <cellStyle name="Percent 4 9 2 7" xfId="23155"/>
    <cellStyle name="Percent 4 9 3" xfId="3818"/>
    <cellStyle name="Percent 4 9 3 2" xfId="7609"/>
    <cellStyle name="Percent 4 9 3 2 2" xfId="26945"/>
    <cellStyle name="Percent 4 9 3 3" xfId="11432"/>
    <cellStyle name="Percent 4 9 3 3 2" xfId="30761"/>
    <cellStyle name="Percent 4 9 3 4" xfId="15233"/>
    <cellStyle name="Percent 4 9 3 4 2" xfId="34562"/>
    <cellStyle name="Percent 4 9 3 5" xfId="19081"/>
    <cellStyle name="Percent 4 9 3 5 2" xfId="38362"/>
    <cellStyle name="Percent 4 9 3 6" xfId="23157"/>
    <cellStyle name="Percent 5" xfId="60"/>
    <cellStyle name="Percent 5 2" xfId="332"/>
    <cellStyle name="Percent 5 3" xfId="313"/>
    <cellStyle name="Percent 6" xfId="56"/>
    <cellStyle name="Percent 6 2" xfId="86"/>
    <cellStyle name="Percent 6 3" xfId="106"/>
    <cellStyle name="Percent 6 4" xfId="19082"/>
    <cellStyle name="Percent 7" xfId="73"/>
    <cellStyle name="Percent 8" xfId="78"/>
    <cellStyle name="Percent 9" xfId="100"/>
    <cellStyle name="Percent 9 10" xfId="3819"/>
    <cellStyle name="Percent 9 10 2" xfId="7611"/>
    <cellStyle name="Percent 9 10 2 2" xfId="26947"/>
    <cellStyle name="Percent 9 10 3" xfId="11433"/>
    <cellStyle name="Percent 9 10 3 2" xfId="30762"/>
    <cellStyle name="Percent 9 10 4" xfId="15234"/>
    <cellStyle name="Percent 9 10 4 2" xfId="34563"/>
    <cellStyle name="Percent 9 10 5" xfId="19084"/>
    <cellStyle name="Percent 9 10 5 2" xfId="38364"/>
    <cellStyle name="Percent 9 10 6" xfId="23158"/>
    <cellStyle name="Percent 9 11" xfId="7610"/>
    <cellStyle name="Percent 9 11 2" xfId="26946"/>
    <cellStyle name="Percent 9 12" xfId="7755"/>
    <cellStyle name="Percent 9 12 2" xfId="27084"/>
    <cellStyle name="Percent 9 13" xfId="11556"/>
    <cellStyle name="Percent 9 13 2" xfId="30885"/>
    <cellStyle name="Percent 9 14" xfId="19083"/>
    <cellStyle name="Percent 9 14 2" xfId="38363"/>
    <cellStyle name="Percent 9 15" xfId="19480"/>
    <cellStyle name="Percent 9 2" xfId="146"/>
    <cellStyle name="Percent 9 2 10" xfId="7612"/>
    <cellStyle name="Percent 9 2 10 2" xfId="26948"/>
    <cellStyle name="Percent 9 2 11" xfId="7792"/>
    <cellStyle name="Percent 9 2 11 2" xfId="27121"/>
    <cellStyle name="Percent 9 2 12" xfId="11593"/>
    <cellStyle name="Percent 9 2 12 2" xfId="30922"/>
    <cellStyle name="Percent 9 2 13" xfId="19085"/>
    <cellStyle name="Percent 9 2 13 2" xfId="38365"/>
    <cellStyle name="Percent 9 2 14" xfId="19517"/>
    <cellStyle name="Percent 9 2 2" xfId="295"/>
    <cellStyle name="Percent 9 2 2 10" xfId="19086"/>
    <cellStyle name="Percent 9 2 2 10 2" xfId="38366"/>
    <cellStyle name="Percent 9 2 2 11" xfId="19663"/>
    <cellStyle name="Percent 9 2 2 2" xfId="543"/>
    <cellStyle name="Percent 9 2 2 2 2" xfId="3820"/>
    <cellStyle name="Percent 9 2 2 2 2 2" xfId="3821"/>
    <cellStyle name="Percent 9 2 2 2 2 2 2" xfId="7616"/>
    <cellStyle name="Percent 9 2 2 2 2 2 2 2" xfId="26952"/>
    <cellStyle name="Percent 9 2 2 2 2 2 3" xfId="11435"/>
    <cellStyle name="Percent 9 2 2 2 2 2 3 2" xfId="30764"/>
    <cellStyle name="Percent 9 2 2 2 2 2 4" xfId="15236"/>
    <cellStyle name="Percent 9 2 2 2 2 2 4 2" xfId="34565"/>
    <cellStyle name="Percent 9 2 2 2 2 2 5" xfId="19089"/>
    <cellStyle name="Percent 9 2 2 2 2 2 5 2" xfId="38369"/>
    <cellStyle name="Percent 9 2 2 2 2 2 6" xfId="23160"/>
    <cellStyle name="Percent 9 2 2 2 2 3" xfId="7615"/>
    <cellStyle name="Percent 9 2 2 2 2 3 2" xfId="26951"/>
    <cellStyle name="Percent 9 2 2 2 2 4" xfId="11434"/>
    <cellStyle name="Percent 9 2 2 2 2 4 2" xfId="30763"/>
    <cellStyle name="Percent 9 2 2 2 2 5" xfId="15235"/>
    <cellStyle name="Percent 9 2 2 2 2 5 2" xfId="34564"/>
    <cellStyle name="Percent 9 2 2 2 2 6" xfId="19088"/>
    <cellStyle name="Percent 9 2 2 2 2 6 2" xfId="38368"/>
    <cellStyle name="Percent 9 2 2 2 2 7" xfId="23159"/>
    <cellStyle name="Percent 9 2 2 2 3" xfId="3822"/>
    <cellStyle name="Percent 9 2 2 2 3 2" xfId="7617"/>
    <cellStyle name="Percent 9 2 2 2 3 2 2" xfId="26953"/>
    <cellStyle name="Percent 9 2 2 2 3 3" xfId="11436"/>
    <cellStyle name="Percent 9 2 2 2 3 3 2" xfId="30765"/>
    <cellStyle name="Percent 9 2 2 2 3 4" xfId="15237"/>
    <cellStyle name="Percent 9 2 2 2 3 4 2" xfId="34566"/>
    <cellStyle name="Percent 9 2 2 2 3 5" xfId="19090"/>
    <cellStyle name="Percent 9 2 2 2 3 5 2" xfId="38370"/>
    <cellStyle name="Percent 9 2 2 2 3 6" xfId="23161"/>
    <cellStyle name="Percent 9 2 2 2 4" xfId="7614"/>
    <cellStyle name="Percent 9 2 2 2 4 2" xfId="26950"/>
    <cellStyle name="Percent 9 2 2 2 5" xfId="8160"/>
    <cellStyle name="Percent 9 2 2 2 5 2" xfId="27489"/>
    <cellStyle name="Percent 9 2 2 2 6" xfId="11961"/>
    <cellStyle name="Percent 9 2 2 2 6 2" xfId="31290"/>
    <cellStyle name="Percent 9 2 2 2 7" xfId="19087"/>
    <cellStyle name="Percent 9 2 2 2 7 2" xfId="38367"/>
    <cellStyle name="Percent 9 2 2 2 8" xfId="19885"/>
    <cellStyle name="Percent 9 2 2 3" xfId="3823"/>
    <cellStyle name="Percent 9 2 2 3 2" xfId="3824"/>
    <cellStyle name="Percent 9 2 2 3 2 2" xfId="3825"/>
    <cellStyle name="Percent 9 2 2 3 2 2 2" xfId="7620"/>
    <cellStyle name="Percent 9 2 2 3 2 2 2 2" xfId="26956"/>
    <cellStyle name="Percent 9 2 2 3 2 2 3" xfId="11439"/>
    <cellStyle name="Percent 9 2 2 3 2 2 3 2" xfId="30768"/>
    <cellStyle name="Percent 9 2 2 3 2 2 4" xfId="15240"/>
    <cellStyle name="Percent 9 2 2 3 2 2 4 2" xfId="34569"/>
    <cellStyle name="Percent 9 2 2 3 2 2 5" xfId="19093"/>
    <cellStyle name="Percent 9 2 2 3 2 2 5 2" xfId="38373"/>
    <cellStyle name="Percent 9 2 2 3 2 2 6" xfId="23164"/>
    <cellStyle name="Percent 9 2 2 3 2 3" xfId="7619"/>
    <cellStyle name="Percent 9 2 2 3 2 3 2" xfId="26955"/>
    <cellStyle name="Percent 9 2 2 3 2 4" xfId="11438"/>
    <cellStyle name="Percent 9 2 2 3 2 4 2" xfId="30767"/>
    <cellStyle name="Percent 9 2 2 3 2 5" xfId="15239"/>
    <cellStyle name="Percent 9 2 2 3 2 5 2" xfId="34568"/>
    <cellStyle name="Percent 9 2 2 3 2 6" xfId="19092"/>
    <cellStyle name="Percent 9 2 2 3 2 6 2" xfId="38372"/>
    <cellStyle name="Percent 9 2 2 3 2 7" xfId="23163"/>
    <cellStyle name="Percent 9 2 2 3 3" xfId="3826"/>
    <cellStyle name="Percent 9 2 2 3 3 2" xfId="7621"/>
    <cellStyle name="Percent 9 2 2 3 3 2 2" xfId="26957"/>
    <cellStyle name="Percent 9 2 2 3 3 3" xfId="11440"/>
    <cellStyle name="Percent 9 2 2 3 3 3 2" xfId="30769"/>
    <cellStyle name="Percent 9 2 2 3 3 4" xfId="15241"/>
    <cellStyle name="Percent 9 2 2 3 3 4 2" xfId="34570"/>
    <cellStyle name="Percent 9 2 2 3 3 5" xfId="19094"/>
    <cellStyle name="Percent 9 2 2 3 3 5 2" xfId="38374"/>
    <cellStyle name="Percent 9 2 2 3 3 6" xfId="23165"/>
    <cellStyle name="Percent 9 2 2 3 4" xfId="7618"/>
    <cellStyle name="Percent 9 2 2 3 4 2" xfId="26954"/>
    <cellStyle name="Percent 9 2 2 3 5" xfId="11437"/>
    <cellStyle name="Percent 9 2 2 3 5 2" xfId="30766"/>
    <cellStyle name="Percent 9 2 2 3 6" xfId="15238"/>
    <cellStyle name="Percent 9 2 2 3 6 2" xfId="34567"/>
    <cellStyle name="Percent 9 2 2 3 7" xfId="19091"/>
    <cellStyle name="Percent 9 2 2 3 7 2" xfId="38371"/>
    <cellStyle name="Percent 9 2 2 3 8" xfId="23162"/>
    <cellStyle name="Percent 9 2 2 4" xfId="3827"/>
    <cellStyle name="Percent 9 2 2 4 2" xfId="3828"/>
    <cellStyle name="Percent 9 2 2 4 2 2" xfId="3829"/>
    <cellStyle name="Percent 9 2 2 4 2 2 2" xfId="7624"/>
    <cellStyle name="Percent 9 2 2 4 2 2 2 2" xfId="26960"/>
    <cellStyle name="Percent 9 2 2 4 2 2 3" xfId="11443"/>
    <cellStyle name="Percent 9 2 2 4 2 2 3 2" xfId="30772"/>
    <cellStyle name="Percent 9 2 2 4 2 2 4" xfId="15244"/>
    <cellStyle name="Percent 9 2 2 4 2 2 4 2" xfId="34573"/>
    <cellStyle name="Percent 9 2 2 4 2 2 5" xfId="19097"/>
    <cellStyle name="Percent 9 2 2 4 2 2 5 2" xfId="38377"/>
    <cellStyle name="Percent 9 2 2 4 2 2 6" xfId="23168"/>
    <cellStyle name="Percent 9 2 2 4 2 3" xfId="7623"/>
    <cellStyle name="Percent 9 2 2 4 2 3 2" xfId="26959"/>
    <cellStyle name="Percent 9 2 2 4 2 4" xfId="11442"/>
    <cellStyle name="Percent 9 2 2 4 2 4 2" xfId="30771"/>
    <cellStyle name="Percent 9 2 2 4 2 5" xfId="15243"/>
    <cellStyle name="Percent 9 2 2 4 2 5 2" xfId="34572"/>
    <cellStyle name="Percent 9 2 2 4 2 6" xfId="19096"/>
    <cellStyle name="Percent 9 2 2 4 2 6 2" xfId="38376"/>
    <cellStyle name="Percent 9 2 2 4 2 7" xfId="23167"/>
    <cellStyle name="Percent 9 2 2 4 3" xfId="3830"/>
    <cellStyle name="Percent 9 2 2 4 3 2" xfId="7625"/>
    <cellStyle name="Percent 9 2 2 4 3 2 2" xfId="26961"/>
    <cellStyle name="Percent 9 2 2 4 3 3" xfId="11444"/>
    <cellStyle name="Percent 9 2 2 4 3 3 2" xfId="30773"/>
    <cellStyle name="Percent 9 2 2 4 3 4" xfId="15245"/>
    <cellStyle name="Percent 9 2 2 4 3 4 2" xfId="34574"/>
    <cellStyle name="Percent 9 2 2 4 3 5" xfId="19098"/>
    <cellStyle name="Percent 9 2 2 4 3 5 2" xfId="38378"/>
    <cellStyle name="Percent 9 2 2 4 3 6" xfId="23169"/>
    <cellStyle name="Percent 9 2 2 4 4" xfId="7622"/>
    <cellStyle name="Percent 9 2 2 4 4 2" xfId="26958"/>
    <cellStyle name="Percent 9 2 2 4 5" xfId="11441"/>
    <cellStyle name="Percent 9 2 2 4 5 2" xfId="30770"/>
    <cellStyle name="Percent 9 2 2 4 6" xfId="15242"/>
    <cellStyle name="Percent 9 2 2 4 6 2" xfId="34571"/>
    <cellStyle name="Percent 9 2 2 4 7" xfId="19095"/>
    <cellStyle name="Percent 9 2 2 4 7 2" xfId="38375"/>
    <cellStyle name="Percent 9 2 2 4 8" xfId="23166"/>
    <cellStyle name="Percent 9 2 2 5" xfId="3831"/>
    <cellStyle name="Percent 9 2 2 5 2" xfId="3832"/>
    <cellStyle name="Percent 9 2 2 5 2 2" xfId="7627"/>
    <cellStyle name="Percent 9 2 2 5 2 2 2" xfId="26963"/>
    <cellStyle name="Percent 9 2 2 5 2 3" xfId="11446"/>
    <cellStyle name="Percent 9 2 2 5 2 3 2" xfId="30775"/>
    <cellStyle name="Percent 9 2 2 5 2 4" xfId="15247"/>
    <cellStyle name="Percent 9 2 2 5 2 4 2" xfId="34576"/>
    <cellStyle name="Percent 9 2 2 5 2 5" xfId="19100"/>
    <cellStyle name="Percent 9 2 2 5 2 5 2" xfId="38380"/>
    <cellStyle name="Percent 9 2 2 5 2 6" xfId="23171"/>
    <cellStyle name="Percent 9 2 2 5 3" xfId="7626"/>
    <cellStyle name="Percent 9 2 2 5 3 2" xfId="26962"/>
    <cellStyle name="Percent 9 2 2 5 4" xfId="11445"/>
    <cellStyle name="Percent 9 2 2 5 4 2" xfId="30774"/>
    <cellStyle name="Percent 9 2 2 5 5" xfId="15246"/>
    <cellStyle name="Percent 9 2 2 5 5 2" xfId="34575"/>
    <cellStyle name="Percent 9 2 2 5 6" xfId="19099"/>
    <cellStyle name="Percent 9 2 2 5 6 2" xfId="38379"/>
    <cellStyle name="Percent 9 2 2 5 7" xfId="23170"/>
    <cellStyle name="Percent 9 2 2 6" xfId="3833"/>
    <cellStyle name="Percent 9 2 2 6 2" xfId="7628"/>
    <cellStyle name="Percent 9 2 2 6 2 2" xfId="26964"/>
    <cellStyle name="Percent 9 2 2 6 3" xfId="11447"/>
    <cellStyle name="Percent 9 2 2 6 3 2" xfId="30776"/>
    <cellStyle name="Percent 9 2 2 6 4" xfId="15248"/>
    <cellStyle name="Percent 9 2 2 6 4 2" xfId="34577"/>
    <cellStyle name="Percent 9 2 2 6 5" xfId="19101"/>
    <cellStyle name="Percent 9 2 2 6 5 2" xfId="38381"/>
    <cellStyle name="Percent 9 2 2 6 6" xfId="23172"/>
    <cellStyle name="Percent 9 2 2 7" xfId="7613"/>
    <cellStyle name="Percent 9 2 2 7 2" xfId="26949"/>
    <cellStyle name="Percent 9 2 2 8" xfId="7938"/>
    <cellStyle name="Percent 9 2 2 8 2" xfId="27267"/>
    <cellStyle name="Percent 9 2 2 9" xfId="11739"/>
    <cellStyle name="Percent 9 2 2 9 2" xfId="31068"/>
    <cellStyle name="Percent 9 2 3" xfId="221"/>
    <cellStyle name="Percent 9 2 3 10" xfId="19102"/>
    <cellStyle name="Percent 9 2 3 10 2" xfId="38382"/>
    <cellStyle name="Percent 9 2 3 11" xfId="19590"/>
    <cellStyle name="Percent 9 2 3 2" xfId="470"/>
    <cellStyle name="Percent 9 2 3 2 2" xfId="3834"/>
    <cellStyle name="Percent 9 2 3 2 2 2" xfId="3835"/>
    <cellStyle name="Percent 9 2 3 2 2 2 2" xfId="7632"/>
    <cellStyle name="Percent 9 2 3 2 2 2 2 2" xfId="26968"/>
    <cellStyle name="Percent 9 2 3 2 2 2 3" xfId="11449"/>
    <cellStyle name="Percent 9 2 3 2 2 2 3 2" xfId="30778"/>
    <cellStyle name="Percent 9 2 3 2 2 2 4" xfId="15250"/>
    <cellStyle name="Percent 9 2 3 2 2 2 4 2" xfId="34579"/>
    <cellStyle name="Percent 9 2 3 2 2 2 5" xfId="19105"/>
    <cellStyle name="Percent 9 2 3 2 2 2 5 2" xfId="38385"/>
    <cellStyle name="Percent 9 2 3 2 2 2 6" xfId="23174"/>
    <cellStyle name="Percent 9 2 3 2 2 3" xfId="7631"/>
    <cellStyle name="Percent 9 2 3 2 2 3 2" xfId="26967"/>
    <cellStyle name="Percent 9 2 3 2 2 4" xfId="11448"/>
    <cellStyle name="Percent 9 2 3 2 2 4 2" xfId="30777"/>
    <cellStyle name="Percent 9 2 3 2 2 5" xfId="15249"/>
    <cellStyle name="Percent 9 2 3 2 2 5 2" xfId="34578"/>
    <cellStyle name="Percent 9 2 3 2 2 6" xfId="19104"/>
    <cellStyle name="Percent 9 2 3 2 2 6 2" xfId="38384"/>
    <cellStyle name="Percent 9 2 3 2 2 7" xfId="23173"/>
    <cellStyle name="Percent 9 2 3 2 3" xfId="3836"/>
    <cellStyle name="Percent 9 2 3 2 3 2" xfId="7633"/>
    <cellStyle name="Percent 9 2 3 2 3 2 2" xfId="26969"/>
    <cellStyle name="Percent 9 2 3 2 3 3" xfId="11450"/>
    <cellStyle name="Percent 9 2 3 2 3 3 2" xfId="30779"/>
    <cellStyle name="Percent 9 2 3 2 3 4" xfId="15251"/>
    <cellStyle name="Percent 9 2 3 2 3 4 2" xfId="34580"/>
    <cellStyle name="Percent 9 2 3 2 3 5" xfId="19106"/>
    <cellStyle name="Percent 9 2 3 2 3 5 2" xfId="38386"/>
    <cellStyle name="Percent 9 2 3 2 3 6" xfId="23175"/>
    <cellStyle name="Percent 9 2 3 2 4" xfId="7630"/>
    <cellStyle name="Percent 9 2 3 2 4 2" xfId="26966"/>
    <cellStyle name="Percent 9 2 3 2 5" xfId="8087"/>
    <cellStyle name="Percent 9 2 3 2 5 2" xfId="27416"/>
    <cellStyle name="Percent 9 2 3 2 6" xfId="11888"/>
    <cellStyle name="Percent 9 2 3 2 6 2" xfId="31217"/>
    <cellStyle name="Percent 9 2 3 2 7" xfId="19103"/>
    <cellStyle name="Percent 9 2 3 2 7 2" xfId="38383"/>
    <cellStyle name="Percent 9 2 3 2 8" xfId="19812"/>
    <cellStyle name="Percent 9 2 3 3" xfId="3837"/>
    <cellStyle name="Percent 9 2 3 3 2" xfId="3838"/>
    <cellStyle name="Percent 9 2 3 3 2 2" xfId="3839"/>
    <cellStyle name="Percent 9 2 3 3 2 2 2" xfId="7636"/>
    <cellStyle name="Percent 9 2 3 3 2 2 2 2" xfId="26972"/>
    <cellStyle name="Percent 9 2 3 3 2 2 3" xfId="11453"/>
    <cellStyle name="Percent 9 2 3 3 2 2 3 2" xfId="30782"/>
    <cellStyle name="Percent 9 2 3 3 2 2 4" xfId="15254"/>
    <cellStyle name="Percent 9 2 3 3 2 2 4 2" xfId="34583"/>
    <cellStyle name="Percent 9 2 3 3 2 2 5" xfId="19109"/>
    <cellStyle name="Percent 9 2 3 3 2 2 5 2" xfId="38389"/>
    <cellStyle name="Percent 9 2 3 3 2 2 6" xfId="23178"/>
    <cellStyle name="Percent 9 2 3 3 2 3" xfId="7635"/>
    <cellStyle name="Percent 9 2 3 3 2 3 2" xfId="26971"/>
    <cellStyle name="Percent 9 2 3 3 2 4" xfId="11452"/>
    <cellStyle name="Percent 9 2 3 3 2 4 2" xfId="30781"/>
    <cellStyle name="Percent 9 2 3 3 2 5" xfId="15253"/>
    <cellStyle name="Percent 9 2 3 3 2 5 2" xfId="34582"/>
    <cellStyle name="Percent 9 2 3 3 2 6" xfId="19108"/>
    <cellStyle name="Percent 9 2 3 3 2 6 2" xfId="38388"/>
    <cellStyle name="Percent 9 2 3 3 2 7" xfId="23177"/>
    <cellStyle name="Percent 9 2 3 3 3" xfId="3840"/>
    <cellStyle name="Percent 9 2 3 3 3 2" xfId="7637"/>
    <cellStyle name="Percent 9 2 3 3 3 2 2" xfId="26973"/>
    <cellStyle name="Percent 9 2 3 3 3 3" xfId="11454"/>
    <cellStyle name="Percent 9 2 3 3 3 3 2" xfId="30783"/>
    <cellStyle name="Percent 9 2 3 3 3 4" xfId="15255"/>
    <cellStyle name="Percent 9 2 3 3 3 4 2" xfId="34584"/>
    <cellStyle name="Percent 9 2 3 3 3 5" xfId="19110"/>
    <cellStyle name="Percent 9 2 3 3 3 5 2" xfId="38390"/>
    <cellStyle name="Percent 9 2 3 3 3 6" xfId="23179"/>
    <cellStyle name="Percent 9 2 3 3 4" xfId="7634"/>
    <cellStyle name="Percent 9 2 3 3 4 2" xfId="26970"/>
    <cellStyle name="Percent 9 2 3 3 5" xfId="11451"/>
    <cellStyle name="Percent 9 2 3 3 5 2" xfId="30780"/>
    <cellStyle name="Percent 9 2 3 3 6" xfId="15252"/>
    <cellStyle name="Percent 9 2 3 3 6 2" xfId="34581"/>
    <cellStyle name="Percent 9 2 3 3 7" xfId="19107"/>
    <cellStyle name="Percent 9 2 3 3 7 2" xfId="38387"/>
    <cellStyle name="Percent 9 2 3 3 8" xfId="23176"/>
    <cellStyle name="Percent 9 2 3 4" xfId="3841"/>
    <cellStyle name="Percent 9 2 3 4 2" xfId="3842"/>
    <cellStyle name="Percent 9 2 3 4 2 2" xfId="3843"/>
    <cellStyle name="Percent 9 2 3 4 2 2 2" xfId="7640"/>
    <cellStyle name="Percent 9 2 3 4 2 2 2 2" xfId="26976"/>
    <cellStyle name="Percent 9 2 3 4 2 2 3" xfId="11457"/>
    <cellStyle name="Percent 9 2 3 4 2 2 3 2" xfId="30786"/>
    <cellStyle name="Percent 9 2 3 4 2 2 4" xfId="15258"/>
    <cellStyle name="Percent 9 2 3 4 2 2 4 2" xfId="34587"/>
    <cellStyle name="Percent 9 2 3 4 2 2 5" xfId="19113"/>
    <cellStyle name="Percent 9 2 3 4 2 2 5 2" xfId="38393"/>
    <cellStyle name="Percent 9 2 3 4 2 2 6" xfId="23182"/>
    <cellStyle name="Percent 9 2 3 4 2 3" xfId="7639"/>
    <cellStyle name="Percent 9 2 3 4 2 3 2" xfId="26975"/>
    <cellStyle name="Percent 9 2 3 4 2 4" xfId="11456"/>
    <cellStyle name="Percent 9 2 3 4 2 4 2" xfId="30785"/>
    <cellStyle name="Percent 9 2 3 4 2 5" xfId="15257"/>
    <cellStyle name="Percent 9 2 3 4 2 5 2" xfId="34586"/>
    <cellStyle name="Percent 9 2 3 4 2 6" xfId="19112"/>
    <cellStyle name="Percent 9 2 3 4 2 6 2" xfId="38392"/>
    <cellStyle name="Percent 9 2 3 4 2 7" xfId="23181"/>
    <cellStyle name="Percent 9 2 3 4 3" xfId="3844"/>
    <cellStyle name="Percent 9 2 3 4 3 2" xfId="7641"/>
    <cellStyle name="Percent 9 2 3 4 3 2 2" xfId="26977"/>
    <cellStyle name="Percent 9 2 3 4 3 3" xfId="11458"/>
    <cellStyle name="Percent 9 2 3 4 3 3 2" xfId="30787"/>
    <cellStyle name="Percent 9 2 3 4 3 4" xfId="15259"/>
    <cellStyle name="Percent 9 2 3 4 3 4 2" xfId="34588"/>
    <cellStyle name="Percent 9 2 3 4 3 5" xfId="19114"/>
    <cellStyle name="Percent 9 2 3 4 3 5 2" xfId="38394"/>
    <cellStyle name="Percent 9 2 3 4 3 6" xfId="23183"/>
    <cellStyle name="Percent 9 2 3 4 4" xfId="7638"/>
    <cellStyle name="Percent 9 2 3 4 4 2" xfId="26974"/>
    <cellStyle name="Percent 9 2 3 4 5" xfId="11455"/>
    <cellStyle name="Percent 9 2 3 4 5 2" xfId="30784"/>
    <cellStyle name="Percent 9 2 3 4 6" xfId="15256"/>
    <cellStyle name="Percent 9 2 3 4 6 2" xfId="34585"/>
    <cellStyle name="Percent 9 2 3 4 7" xfId="19111"/>
    <cellStyle name="Percent 9 2 3 4 7 2" xfId="38391"/>
    <cellStyle name="Percent 9 2 3 4 8" xfId="23180"/>
    <cellStyle name="Percent 9 2 3 5" xfId="3845"/>
    <cellStyle name="Percent 9 2 3 5 2" xfId="3846"/>
    <cellStyle name="Percent 9 2 3 5 2 2" xfId="7643"/>
    <cellStyle name="Percent 9 2 3 5 2 2 2" xfId="26979"/>
    <cellStyle name="Percent 9 2 3 5 2 3" xfId="11460"/>
    <cellStyle name="Percent 9 2 3 5 2 3 2" xfId="30789"/>
    <cellStyle name="Percent 9 2 3 5 2 4" xfId="15261"/>
    <cellStyle name="Percent 9 2 3 5 2 4 2" xfId="34590"/>
    <cellStyle name="Percent 9 2 3 5 2 5" xfId="19116"/>
    <cellStyle name="Percent 9 2 3 5 2 5 2" xfId="38396"/>
    <cellStyle name="Percent 9 2 3 5 2 6" xfId="23185"/>
    <cellStyle name="Percent 9 2 3 5 3" xfId="7642"/>
    <cellStyle name="Percent 9 2 3 5 3 2" xfId="26978"/>
    <cellStyle name="Percent 9 2 3 5 4" xfId="11459"/>
    <cellStyle name="Percent 9 2 3 5 4 2" xfId="30788"/>
    <cellStyle name="Percent 9 2 3 5 5" xfId="15260"/>
    <cellStyle name="Percent 9 2 3 5 5 2" xfId="34589"/>
    <cellStyle name="Percent 9 2 3 5 6" xfId="19115"/>
    <cellStyle name="Percent 9 2 3 5 6 2" xfId="38395"/>
    <cellStyle name="Percent 9 2 3 5 7" xfId="23184"/>
    <cellStyle name="Percent 9 2 3 6" xfId="3847"/>
    <cellStyle name="Percent 9 2 3 6 2" xfId="7644"/>
    <cellStyle name="Percent 9 2 3 6 2 2" xfId="26980"/>
    <cellStyle name="Percent 9 2 3 6 3" xfId="11461"/>
    <cellStyle name="Percent 9 2 3 6 3 2" xfId="30790"/>
    <cellStyle name="Percent 9 2 3 6 4" xfId="15262"/>
    <cellStyle name="Percent 9 2 3 6 4 2" xfId="34591"/>
    <cellStyle name="Percent 9 2 3 6 5" xfId="19117"/>
    <cellStyle name="Percent 9 2 3 6 5 2" xfId="38397"/>
    <cellStyle name="Percent 9 2 3 6 6" xfId="23186"/>
    <cellStyle name="Percent 9 2 3 7" xfId="7629"/>
    <cellStyle name="Percent 9 2 3 7 2" xfId="26965"/>
    <cellStyle name="Percent 9 2 3 8" xfId="7865"/>
    <cellStyle name="Percent 9 2 3 8 2" xfId="27194"/>
    <cellStyle name="Percent 9 2 3 9" xfId="11666"/>
    <cellStyle name="Percent 9 2 3 9 2" xfId="30995"/>
    <cellStyle name="Percent 9 2 4" xfId="397"/>
    <cellStyle name="Percent 9 2 4 2" xfId="3848"/>
    <cellStyle name="Percent 9 2 4 2 2" xfId="3849"/>
    <cellStyle name="Percent 9 2 4 2 2 2" xfId="7647"/>
    <cellStyle name="Percent 9 2 4 2 2 2 2" xfId="26983"/>
    <cellStyle name="Percent 9 2 4 2 2 3" xfId="11463"/>
    <cellStyle name="Percent 9 2 4 2 2 3 2" xfId="30792"/>
    <cellStyle name="Percent 9 2 4 2 2 4" xfId="15264"/>
    <cellStyle name="Percent 9 2 4 2 2 4 2" xfId="34593"/>
    <cellStyle name="Percent 9 2 4 2 2 5" xfId="19120"/>
    <cellStyle name="Percent 9 2 4 2 2 5 2" xfId="38400"/>
    <cellStyle name="Percent 9 2 4 2 2 6" xfId="23188"/>
    <cellStyle name="Percent 9 2 4 2 3" xfId="7646"/>
    <cellStyle name="Percent 9 2 4 2 3 2" xfId="26982"/>
    <cellStyle name="Percent 9 2 4 2 4" xfId="11462"/>
    <cellStyle name="Percent 9 2 4 2 4 2" xfId="30791"/>
    <cellStyle name="Percent 9 2 4 2 5" xfId="15263"/>
    <cellStyle name="Percent 9 2 4 2 5 2" xfId="34592"/>
    <cellStyle name="Percent 9 2 4 2 6" xfId="19119"/>
    <cellStyle name="Percent 9 2 4 2 6 2" xfId="38399"/>
    <cellStyle name="Percent 9 2 4 2 7" xfId="23187"/>
    <cellStyle name="Percent 9 2 4 3" xfId="3850"/>
    <cellStyle name="Percent 9 2 4 3 2" xfId="7648"/>
    <cellStyle name="Percent 9 2 4 3 2 2" xfId="26984"/>
    <cellStyle name="Percent 9 2 4 3 3" xfId="11464"/>
    <cellStyle name="Percent 9 2 4 3 3 2" xfId="30793"/>
    <cellStyle name="Percent 9 2 4 3 4" xfId="15265"/>
    <cellStyle name="Percent 9 2 4 3 4 2" xfId="34594"/>
    <cellStyle name="Percent 9 2 4 3 5" xfId="19121"/>
    <cellStyle name="Percent 9 2 4 3 5 2" xfId="38401"/>
    <cellStyle name="Percent 9 2 4 3 6" xfId="23189"/>
    <cellStyle name="Percent 9 2 4 4" xfId="7645"/>
    <cellStyle name="Percent 9 2 4 4 2" xfId="26981"/>
    <cellStyle name="Percent 9 2 4 5" xfId="8014"/>
    <cellStyle name="Percent 9 2 4 5 2" xfId="27343"/>
    <cellStyle name="Percent 9 2 4 6" xfId="11815"/>
    <cellStyle name="Percent 9 2 4 6 2" xfId="31144"/>
    <cellStyle name="Percent 9 2 4 7" xfId="19118"/>
    <cellStyle name="Percent 9 2 4 7 2" xfId="38398"/>
    <cellStyle name="Percent 9 2 4 8" xfId="19739"/>
    <cellStyle name="Percent 9 2 5" xfId="3851"/>
    <cellStyle name="Percent 9 2 5 2" xfId="3852"/>
    <cellStyle name="Percent 9 2 5 2 2" xfId="3853"/>
    <cellStyle name="Percent 9 2 5 2 2 2" xfId="7651"/>
    <cellStyle name="Percent 9 2 5 2 2 2 2" xfId="26987"/>
    <cellStyle name="Percent 9 2 5 2 2 3" xfId="11467"/>
    <cellStyle name="Percent 9 2 5 2 2 3 2" xfId="30796"/>
    <cellStyle name="Percent 9 2 5 2 2 4" xfId="15268"/>
    <cellStyle name="Percent 9 2 5 2 2 4 2" xfId="34597"/>
    <cellStyle name="Percent 9 2 5 2 2 5" xfId="19124"/>
    <cellStyle name="Percent 9 2 5 2 2 5 2" xfId="38404"/>
    <cellStyle name="Percent 9 2 5 2 2 6" xfId="23192"/>
    <cellStyle name="Percent 9 2 5 2 3" xfId="7650"/>
    <cellStyle name="Percent 9 2 5 2 3 2" xfId="26986"/>
    <cellStyle name="Percent 9 2 5 2 4" xfId="11466"/>
    <cellStyle name="Percent 9 2 5 2 4 2" xfId="30795"/>
    <cellStyle name="Percent 9 2 5 2 5" xfId="15267"/>
    <cellStyle name="Percent 9 2 5 2 5 2" xfId="34596"/>
    <cellStyle name="Percent 9 2 5 2 6" xfId="19123"/>
    <cellStyle name="Percent 9 2 5 2 6 2" xfId="38403"/>
    <cellStyle name="Percent 9 2 5 2 7" xfId="23191"/>
    <cellStyle name="Percent 9 2 5 3" xfId="3854"/>
    <cellStyle name="Percent 9 2 5 3 2" xfId="7652"/>
    <cellStyle name="Percent 9 2 5 3 2 2" xfId="26988"/>
    <cellStyle name="Percent 9 2 5 3 3" xfId="11468"/>
    <cellStyle name="Percent 9 2 5 3 3 2" xfId="30797"/>
    <cellStyle name="Percent 9 2 5 3 4" xfId="15269"/>
    <cellStyle name="Percent 9 2 5 3 4 2" xfId="34598"/>
    <cellStyle name="Percent 9 2 5 3 5" xfId="19125"/>
    <cellStyle name="Percent 9 2 5 3 5 2" xfId="38405"/>
    <cellStyle name="Percent 9 2 5 3 6" xfId="23193"/>
    <cellStyle name="Percent 9 2 5 4" xfId="7649"/>
    <cellStyle name="Percent 9 2 5 4 2" xfId="26985"/>
    <cellStyle name="Percent 9 2 5 5" xfId="11465"/>
    <cellStyle name="Percent 9 2 5 5 2" xfId="30794"/>
    <cellStyle name="Percent 9 2 5 6" xfId="15266"/>
    <cellStyle name="Percent 9 2 5 6 2" xfId="34595"/>
    <cellStyle name="Percent 9 2 5 7" xfId="19122"/>
    <cellStyle name="Percent 9 2 5 7 2" xfId="38402"/>
    <cellStyle name="Percent 9 2 5 8" xfId="23190"/>
    <cellStyle name="Percent 9 2 6" xfId="3855"/>
    <cellStyle name="Percent 9 2 6 2" xfId="3856"/>
    <cellStyle name="Percent 9 2 6 2 2" xfId="3857"/>
    <cellStyle name="Percent 9 2 6 2 2 2" xfId="7655"/>
    <cellStyle name="Percent 9 2 6 2 2 2 2" xfId="26991"/>
    <cellStyle name="Percent 9 2 6 2 2 3" xfId="11471"/>
    <cellStyle name="Percent 9 2 6 2 2 3 2" xfId="30800"/>
    <cellStyle name="Percent 9 2 6 2 2 4" xfId="15272"/>
    <cellStyle name="Percent 9 2 6 2 2 4 2" xfId="34601"/>
    <cellStyle name="Percent 9 2 6 2 2 5" xfId="19128"/>
    <cellStyle name="Percent 9 2 6 2 2 5 2" xfId="38408"/>
    <cellStyle name="Percent 9 2 6 2 2 6" xfId="23196"/>
    <cellStyle name="Percent 9 2 6 2 3" xfId="7654"/>
    <cellStyle name="Percent 9 2 6 2 3 2" xfId="26990"/>
    <cellStyle name="Percent 9 2 6 2 4" xfId="11470"/>
    <cellStyle name="Percent 9 2 6 2 4 2" xfId="30799"/>
    <cellStyle name="Percent 9 2 6 2 5" xfId="15271"/>
    <cellStyle name="Percent 9 2 6 2 5 2" xfId="34600"/>
    <cellStyle name="Percent 9 2 6 2 6" xfId="19127"/>
    <cellStyle name="Percent 9 2 6 2 6 2" xfId="38407"/>
    <cellStyle name="Percent 9 2 6 2 7" xfId="23195"/>
    <cellStyle name="Percent 9 2 6 3" xfId="3858"/>
    <cellStyle name="Percent 9 2 6 3 2" xfId="7656"/>
    <cellStyle name="Percent 9 2 6 3 2 2" xfId="26992"/>
    <cellStyle name="Percent 9 2 6 3 3" xfId="11472"/>
    <cellStyle name="Percent 9 2 6 3 3 2" xfId="30801"/>
    <cellStyle name="Percent 9 2 6 3 4" xfId="15273"/>
    <cellStyle name="Percent 9 2 6 3 4 2" xfId="34602"/>
    <cellStyle name="Percent 9 2 6 3 5" xfId="19129"/>
    <cellStyle name="Percent 9 2 6 3 5 2" xfId="38409"/>
    <cellStyle name="Percent 9 2 6 3 6" xfId="23197"/>
    <cellStyle name="Percent 9 2 6 4" xfId="7653"/>
    <cellStyle name="Percent 9 2 6 4 2" xfId="26989"/>
    <cellStyle name="Percent 9 2 6 5" xfId="11469"/>
    <cellStyle name="Percent 9 2 6 5 2" xfId="30798"/>
    <cellStyle name="Percent 9 2 6 6" xfId="15270"/>
    <cellStyle name="Percent 9 2 6 6 2" xfId="34599"/>
    <cellStyle name="Percent 9 2 6 7" xfId="19126"/>
    <cellStyle name="Percent 9 2 6 7 2" xfId="38406"/>
    <cellStyle name="Percent 9 2 6 8" xfId="23194"/>
    <cellStyle name="Percent 9 2 7" xfId="3859"/>
    <cellStyle name="Percent 9 2 7 2" xfId="3860"/>
    <cellStyle name="Percent 9 2 7 2 2" xfId="3861"/>
    <cellStyle name="Percent 9 2 7 2 2 2" xfId="7659"/>
    <cellStyle name="Percent 9 2 7 2 2 2 2" xfId="26995"/>
    <cellStyle name="Percent 9 2 7 2 2 3" xfId="11475"/>
    <cellStyle name="Percent 9 2 7 2 2 3 2" xfId="30804"/>
    <cellStyle name="Percent 9 2 7 2 2 4" xfId="15276"/>
    <cellStyle name="Percent 9 2 7 2 2 4 2" xfId="34605"/>
    <cellStyle name="Percent 9 2 7 2 2 5" xfId="19132"/>
    <cellStyle name="Percent 9 2 7 2 2 5 2" xfId="38412"/>
    <cellStyle name="Percent 9 2 7 2 2 6" xfId="23200"/>
    <cellStyle name="Percent 9 2 7 2 3" xfId="7658"/>
    <cellStyle name="Percent 9 2 7 2 3 2" xfId="26994"/>
    <cellStyle name="Percent 9 2 7 2 4" xfId="11474"/>
    <cellStyle name="Percent 9 2 7 2 4 2" xfId="30803"/>
    <cellStyle name="Percent 9 2 7 2 5" xfId="15275"/>
    <cellStyle name="Percent 9 2 7 2 5 2" xfId="34604"/>
    <cellStyle name="Percent 9 2 7 2 6" xfId="19131"/>
    <cellStyle name="Percent 9 2 7 2 6 2" xfId="38411"/>
    <cellStyle name="Percent 9 2 7 2 7" xfId="23199"/>
    <cellStyle name="Percent 9 2 7 3" xfId="3862"/>
    <cellStyle name="Percent 9 2 7 3 2" xfId="7660"/>
    <cellStyle name="Percent 9 2 7 3 2 2" xfId="26996"/>
    <cellStyle name="Percent 9 2 7 3 3" xfId="11476"/>
    <cellStyle name="Percent 9 2 7 3 3 2" xfId="30805"/>
    <cellStyle name="Percent 9 2 7 3 4" xfId="15277"/>
    <cellStyle name="Percent 9 2 7 3 4 2" xfId="34606"/>
    <cellStyle name="Percent 9 2 7 3 5" xfId="19133"/>
    <cellStyle name="Percent 9 2 7 3 5 2" xfId="38413"/>
    <cellStyle name="Percent 9 2 7 3 6" xfId="23201"/>
    <cellStyle name="Percent 9 2 7 4" xfId="7657"/>
    <cellStyle name="Percent 9 2 7 4 2" xfId="26993"/>
    <cellStyle name="Percent 9 2 7 5" xfId="11473"/>
    <cellStyle name="Percent 9 2 7 5 2" xfId="30802"/>
    <cellStyle name="Percent 9 2 7 6" xfId="15274"/>
    <cellStyle name="Percent 9 2 7 6 2" xfId="34603"/>
    <cellStyle name="Percent 9 2 7 7" xfId="19130"/>
    <cellStyle name="Percent 9 2 7 7 2" xfId="38410"/>
    <cellStyle name="Percent 9 2 7 8" xfId="23198"/>
    <cellStyle name="Percent 9 2 8" xfId="3863"/>
    <cellStyle name="Percent 9 2 8 2" xfId="3864"/>
    <cellStyle name="Percent 9 2 8 2 2" xfId="7662"/>
    <cellStyle name="Percent 9 2 8 2 2 2" xfId="26998"/>
    <cellStyle name="Percent 9 2 8 2 3" xfId="11478"/>
    <cellStyle name="Percent 9 2 8 2 3 2" xfId="30807"/>
    <cellStyle name="Percent 9 2 8 2 4" xfId="15279"/>
    <cellStyle name="Percent 9 2 8 2 4 2" xfId="34608"/>
    <cellStyle name="Percent 9 2 8 2 5" xfId="19135"/>
    <cellStyle name="Percent 9 2 8 2 5 2" xfId="38415"/>
    <cellStyle name="Percent 9 2 8 2 6" xfId="23203"/>
    <cellStyle name="Percent 9 2 8 3" xfId="7661"/>
    <cellStyle name="Percent 9 2 8 3 2" xfId="26997"/>
    <cellStyle name="Percent 9 2 8 4" xfId="11477"/>
    <cellStyle name="Percent 9 2 8 4 2" xfId="30806"/>
    <cellStyle name="Percent 9 2 8 5" xfId="15278"/>
    <cellStyle name="Percent 9 2 8 5 2" xfId="34607"/>
    <cellStyle name="Percent 9 2 8 6" xfId="19134"/>
    <cellStyle name="Percent 9 2 8 6 2" xfId="38414"/>
    <cellStyle name="Percent 9 2 8 7" xfId="23202"/>
    <cellStyle name="Percent 9 2 9" xfId="3865"/>
    <cellStyle name="Percent 9 2 9 2" xfId="7663"/>
    <cellStyle name="Percent 9 2 9 2 2" xfId="26999"/>
    <cellStyle name="Percent 9 2 9 3" xfId="11479"/>
    <cellStyle name="Percent 9 2 9 3 2" xfId="30808"/>
    <cellStyle name="Percent 9 2 9 4" xfId="15280"/>
    <cellStyle name="Percent 9 2 9 4 2" xfId="34609"/>
    <cellStyle name="Percent 9 2 9 5" xfId="19136"/>
    <cellStyle name="Percent 9 2 9 5 2" xfId="38416"/>
    <cellStyle name="Percent 9 2 9 6" xfId="23204"/>
    <cellStyle name="Percent 9 3" xfId="257"/>
    <cellStyle name="Percent 9 3 10" xfId="19137"/>
    <cellStyle name="Percent 9 3 10 2" xfId="38417"/>
    <cellStyle name="Percent 9 3 11" xfId="19626"/>
    <cellStyle name="Percent 9 3 2" xfId="506"/>
    <cellStyle name="Percent 9 3 2 2" xfId="3866"/>
    <cellStyle name="Percent 9 3 2 2 2" xfId="3867"/>
    <cellStyle name="Percent 9 3 2 2 2 2" xfId="7667"/>
    <cellStyle name="Percent 9 3 2 2 2 2 2" xfId="27003"/>
    <cellStyle name="Percent 9 3 2 2 2 3" xfId="11481"/>
    <cellStyle name="Percent 9 3 2 2 2 3 2" xfId="30810"/>
    <cellStyle name="Percent 9 3 2 2 2 4" xfId="15282"/>
    <cellStyle name="Percent 9 3 2 2 2 4 2" xfId="34611"/>
    <cellStyle name="Percent 9 3 2 2 2 5" xfId="19140"/>
    <cellStyle name="Percent 9 3 2 2 2 5 2" xfId="38420"/>
    <cellStyle name="Percent 9 3 2 2 2 6" xfId="23206"/>
    <cellStyle name="Percent 9 3 2 2 3" xfId="7666"/>
    <cellStyle name="Percent 9 3 2 2 3 2" xfId="27002"/>
    <cellStyle name="Percent 9 3 2 2 4" xfId="11480"/>
    <cellStyle name="Percent 9 3 2 2 4 2" xfId="30809"/>
    <cellStyle name="Percent 9 3 2 2 5" xfId="15281"/>
    <cellStyle name="Percent 9 3 2 2 5 2" xfId="34610"/>
    <cellStyle name="Percent 9 3 2 2 6" xfId="19139"/>
    <cellStyle name="Percent 9 3 2 2 6 2" xfId="38419"/>
    <cellStyle name="Percent 9 3 2 2 7" xfId="23205"/>
    <cellStyle name="Percent 9 3 2 3" xfId="3868"/>
    <cellStyle name="Percent 9 3 2 3 2" xfId="7668"/>
    <cellStyle name="Percent 9 3 2 3 2 2" xfId="27004"/>
    <cellStyle name="Percent 9 3 2 3 3" xfId="11482"/>
    <cellStyle name="Percent 9 3 2 3 3 2" xfId="30811"/>
    <cellStyle name="Percent 9 3 2 3 4" xfId="15283"/>
    <cellStyle name="Percent 9 3 2 3 4 2" xfId="34612"/>
    <cellStyle name="Percent 9 3 2 3 5" xfId="19141"/>
    <cellStyle name="Percent 9 3 2 3 5 2" xfId="38421"/>
    <cellStyle name="Percent 9 3 2 3 6" xfId="23207"/>
    <cellStyle name="Percent 9 3 2 4" xfId="7665"/>
    <cellStyle name="Percent 9 3 2 4 2" xfId="27001"/>
    <cellStyle name="Percent 9 3 2 5" xfId="8123"/>
    <cellStyle name="Percent 9 3 2 5 2" xfId="27452"/>
    <cellStyle name="Percent 9 3 2 6" xfId="11924"/>
    <cellStyle name="Percent 9 3 2 6 2" xfId="31253"/>
    <cellStyle name="Percent 9 3 2 7" xfId="19138"/>
    <cellStyle name="Percent 9 3 2 7 2" xfId="38418"/>
    <cellStyle name="Percent 9 3 2 8" xfId="19848"/>
    <cellStyle name="Percent 9 3 3" xfId="3869"/>
    <cellStyle name="Percent 9 3 3 2" xfId="3870"/>
    <cellStyle name="Percent 9 3 3 2 2" xfId="3871"/>
    <cellStyle name="Percent 9 3 3 2 2 2" xfId="7671"/>
    <cellStyle name="Percent 9 3 3 2 2 2 2" xfId="27007"/>
    <cellStyle name="Percent 9 3 3 2 2 3" xfId="11485"/>
    <cellStyle name="Percent 9 3 3 2 2 3 2" xfId="30814"/>
    <cellStyle name="Percent 9 3 3 2 2 4" xfId="15286"/>
    <cellStyle name="Percent 9 3 3 2 2 4 2" xfId="34615"/>
    <cellStyle name="Percent 9 3 3 2 2 5" xfId="19144"/>
    <cellStyle name="Percent 9 3 3 2 2 5 2" xfId="38424"/>
    <cellStyle name="Percent 9 3 3 2 2 6" xfId="23210"/>
    <cellStyle name="Percent 9 3 3 2 3" xfId="7670"/>
    <cellStyle name="Percent 9 3 3 2 3 2" xfId="27006"/>
    <cellStyle name="Percent 9 3 3 2 4" xfId="11484"/>
    <cellStyle name="Percent 9 3 3 2 4 2" xfId="30813"/>
    <cellStyle name="Percent 9 3 3 2 5" xfId="15285"/>
    <cellStyle name="Percent 9 3 3 2 5 2" xfId="34614"/>
    <cellStyle name="Percent 9 3 3 2 6" xfId="19143"/>
    <cellStyle name="Percent 9 3 3 2 6 2" xfId="38423"/>
    <cellStyle name="Percent 9 3 3 2 7" xfId="23209"/>
    <cellStyle name="Percent 9 3 3 3" xfId="3872"/>
    <cellStyle name="Percent 9 3 3 3 2" xfId="7672"/>
    <cellStyle name="Percent 9 3 3 3 2 2" xfId="27008"/>
    <cellStyle name="Percent 9 3 3 3 3" xfId="11486"/>
    <cellStyle name="Percent 9 3 3 3 3 2" xfId="30815"/>
    <cellStyle name="Percent 9 3 3 3 4" xfId="15287"/>
    <cellStyle name="Percent 9 3 3 3 4 2" xfId="34616"/>
    <cellStyle name="Percent 9 3 3 3 5" xfId="19145"/>
    <cellStyle name="Percent 9 3 3 3 5 2" xfId="38425"/>
    <cellStyle name="Percent 9 3 3 3 6" xfId="23211"/>
    <cellStyle name="Percent 9 3 3 4" xfId="7669"/>
    <cellStyle name="Percent 9 3 3 4 2" xfId="27005"/>
    <cellStyle name="Percent 9 3 3 5" xfId="11483"/>
    <cellStyle name="Percent 9 3 3 5 2" xfId="30812"/>
    <cellStyle name="Percent 9 3 3 6" xfId="15284"/>
    <cellStyle name="Percent 9 3 3 6 2" xfId="34613"/>
    <cellStyle name="Percent 9 3 3 7" xfId="19142"/>
    <cellStyle name="Percent 9 3 3 7 2" xfId="38422"/>
    <cellStyle name="Percent 9 3 3 8" xfId="23208"/>
    <cellStyle name="Percent 9 3 4" xfId="3873"/>
    <cellStyle name="Percent 9 3 4 2" xfId="3874"/>
    <cellStyle name="Percent 9 3 4 2 2" xfId="3875"/>
    <cellStyle name="Percent 9 3 4 2 2 2" xfId="7675"/>
    <cellStyle name="Percent 9 3 4 2 2 2 2" xfId="27011"/>
    <cellStyle name="Percent 9 3 4 2 2 3" xfId="11489"/>
    <cellStyle name="Percent 9 3 4 2 2 3 2" xfId="30818"/>
    <cellStyle name="Percent 9 3 4 2 2 4" xfId="15290"/>
    <cellStyle name="Percent 9 3 4 2 2 4 2" xfId="34619"/>
    <cellStyle name="Percent 9 3 4 2 2 5" xfId="19148"/>
    <cellStyle name="Percent 9 3 4 2 2 5 2" xfId="38428"/>
    <cellStyle name="Percent 9 3 4 2 2 6" xfId="23214"/>
    <cellStyle name="Percent 9 3 4 2 3" xfId="7674"/>
    <cellStyle name="Percent 9 3 4 2 3 2" xfId="27010"/>
    <cellStyle name="Percent 9 3 4 2 4" xfId="11488"/>
    <cellStyle name="Percent 9 3 4 2 4 2" xfId="30817"/>
    <cellStyle name="Percent 9 3 4 2 5" xfId="15289"/>
    <cellStyle name="Percent 9 3 4 2 5 2" xfId="34618"/>
    <cellStyle name="Percent 9 3 4 2 6" xfId="19147"/>
    <cellStyle name="Percent 9 3 4 2 6 2" xfId="38427"/>
    <cellStyle name="Percent 9 3 4 2 7" xfId="23213"/>
    <cellStyle name="Percent 9 3 4 3" xfId="3876"/>
    <cellStyle name="Percent 9 3 4 3 2" xfId="7676"/>
    <cellStyle name="Percent 9 3 4 3 2 2" xfId="27012"/>
    <cellStyle name="Percent 9 3 4 3 3" xfId="11490"/>
    <cellStyle name="Percent 9 3 4 3 3 2" xfId="30819"/>
    <cellStyle name="Percent 9 3 4 3 4" xfId="15291"/>
    <cellStyle name="Percent 9 3 4 3 4 2" xfId="34620"/>
    <cellStyle name="Percent 9 3 4 3 5" xfId="19149"/>
    <cellStyle name="Percent 9 3 4 3 5 2" xfId="38429"/>
    <cellStyle name="Percent 9 3 4 3 6" xfId="23215"/>
    <cellStyle name="Percent 9 3 4 4" xfId="7673"/>
    <cellStyle name="Percent 9 3 4 4 2" xfId="27009"/>
    <cellStyle name="Percent 9 3 4 5" xfId="11487"/>
    <cellStyle name="Percent 9 3 4 5 2" xfId="30816"/>
    <cellStyle name="Percent 9 3 4 6" xfId="15288"/>
    <cellStyle name="Percent 9 3 4 6 2" xfId="34617"/>
    <cellStyle name="Percent 9 3 4 7" xfId="19146"/>
    <cellStyle name="Percent 9 3 4 7 2" xfId="38426"/>
    <cellStyle name="Percent 9 3 4 8" xfId="23212"/>
    <cellStyle name="Percent 9 3 5" xfId="3877"/>
    <cellStyle name="Percent 9 3 5 2" xfId="3878"/>
    <cellStyle name="Percent 9 3 5 2 2" xfId="7678"/>
    <cellStyle name="Percent 9 3 5 2 2 2" xfId="27014"/>
    <cellStyle name="Percent 9 3 5 2 3" xfId="11492"/>
    <cellStyle name="Percent 9 3 5 2 3 2" xfId="30821"/>
    <cellStyle name="Percent 9 3 5 2 4" xfId="15293"/>
    <cellStyle name="Percent 9 3 5 2 4 2" xfId="34622"/>
    <cellStyle name="Percent 9 3 5 2 5" xfId="19151"/>
    <cellStyle name="Percent 9 3 5 2 5 2" xfId="38431"/>
    <cellStyle name="Percent 9 3 5 2 6" xfId="23217"/>
    <cellStyle name="Percent 9 3 5 3" xfId="7677"/>
    <cellStyle name="Percent 9 3 5 3 2" xfId="27013"/>
    <cellStyle name="Percent 9 3 5 4" xfId="11491"/>
    <cellStyle name="Percent 9 3 5 4 2" xfId="30820"/>
    <cellStyle name="Percent 9 3 5 5" xfId="15292"/>
    <cellStyle name="Percent 9 3 5 5 2" xfId="34621"/>
    <cellStyle name="Percent 9 3 5 6" xfId="19150"/>
    <cellStyle name="Percent 9 3 5 6 2" xfId="38430"/>
    <cellStyle name="Percent 9 3 5 7" xfId="23216"/>
    <cellStyle name="Percent 9 3 6" xfId="3879"/>
    <cellStyle name="Percent 9 3 6 2" xfId="7679"/>
    <cellStyle name="Percent 9 3 6 2 2" xfId="27015"/>
    <cellStyle name="Percent 9 3 6 3" xfId="11493"/>
    <cellStyle name="Percent 9 3 6 3 2" xfId="30822"/>
    <cellStyle name="Percent 9 3 6 4" xfId="15294"/>
    <cellStyle name="Percent 9 3 6 4 2" xfId="34623"/>
    <cellStyle name="Percent 9 3 6 5" xfId="19152"/>
    <cellStyle name="Percent 9 3 6 5 2" xfId="38432"/>
    <cellStyle name="Percent 9 3 6 6" xfId="23218"/>
    <cellStyle name="Percent 9 3 7" xfId="7664"/>
    <cellStyle name="Percent 9 3 7 2" xfId="27000"/>
    <cellStyle name="Percent 9 3 8" xfId="7901"/>
    <cellStyle name="Percent 9 3 8 2" xfId="27230"/>
    <cellStyle name="Percent 9 3 9" xfId="11702"/>
    <cellStyle name="Percent 9 3 9 2" xfId="31031"/>
    <cellStyle name="Percent 9 4" xfId="183"/>
    <cellStyle name="Percent 9 4 10" xfId="19153"/>
    <cellStyle name="Percent 9 4 10 2" xfId="38433"/>
    <cellStyle name="Percent 9 4 11" xfId="19553"/>
    <cellStyle name="Percent 9 4 2" xfId="433"/>
    <cellStyle name="Percent 9 4 2 2" xfId="3880"/>
    <cellStyle name="Percent 9 4 2 2 2" xfId="3881"/>
    <cellStyle name="Percent 9 4 2 2 2 2" xfId="7683"/>
    <cellStyle name="Percent 9 4 2 2 2 2 2" xfId="27019"/>
    <cellStyle name="Percent 9 4 2 2 2 3" xfId="11495"/>
    <cellStyle name="Percent 9 4 2 2 2 3 2" xfId="30824"/>
    <cellStyle name="Percent 9 4 2 2 2 4" xfId="15296"/>
    <cellStyle name="Percent 9 4 2 2 2 4 2" xfId="34625"/>
    <cellStyle name="Percent 9 4 2 2 2 5" xfId="19156"/>
    <cellStyle name="Percent 9 4 2 2 2 5 2" xfId="38436"/>
    <cellStyle name="Percent 9 4 2 2 2 6" xfId="23220"/>
    <cellStyle name="Percent 9 4 2 2 3" xfId="7682"/>
    <cellStyle name="Percent 9 4 2 2 3 2" xfId="27018"/>
    <cellStyle name="Percent 9 4 2 2 4" xfId="11494"/>
    <cellStyle name="Percent 9 4 2 2 4 2" xfId="30823"/>
    <cellStyle name="Percent 9 4 2 2 5" xfId="15295"/>
    <cellStyle name="Percent 9 4 2 2 5 2" xfId="34624"/>
    <cellStyle name="Percent 9 4 2 2 6" xfId="19155"/>
    <cellStyle name="Percent 9 4 2 2 6 2" xfId="38435"/>
    <cellStyle name="Percent 9 4 2 2 7" xfId="23219"/>
    <cellStyle name="Percent 9 4 2 3" xfId="3882"/>
    <cellStyle name="Percent 9 4 2 3 2" xfId="7684"/>
    <cellStyle name="Percent 9 4 2 3 2 2" xfId="27020"/>
    <cellStyle name="Percent 9 4 2 3 3" xfId="11496"/>
    <cellStyle name="Percent 9 4 2 3 3 2" xfId="30825"/>
    <cellStyle name="Percent 9 4 2 3 4" xfId="15297"/>
    <cellStyle name="Percent 9 4 2 3 4 2" xfId="34626"/>
    <cellStyle name="Percent 9 4 2 3 5" xfId="19157"/>
    <cellStyle name="Percent 9 4 2 3 5 2" xfId="38437"/>
    <cellStyle name="Percent 9 4 2 3 6" xfId="23221"/>
    <cellStyle name="Percent 9 4 2 4" xfId="7681"/>
    <cellStyle name="Percent 9 4 2 4 2" xfId="27017"/>
    <cellStyle name="Percent 9 4 2 5" xfId="8050"/>
    <cellStyle name="Percent 9 4 2 5 2" xfId="27379"/>
    <cellStyle name="Percent 9 4 2 6" xfId="11851"/>
    <cellStyle name="Percent 9 4 2 6 2" xfId="31180"/>
    <cellStyle name="Percent 9 4 2 7" xfId="19154"/>
    <cellStyle name="Percent 9 4 2 7 2" xfId="38434"/>
    <cellStyle name="Percent 9 4 2 8" xfId="19775"/>
    <cellStyle name="Percent 9 4 3" xfId="3883"/>
    <cellStyle name="Percent 9 4 3 2" xfId="3884"/>
    <cellStyle name="Percent 9 4 3 2 2" xfId="3885"/>
    <cellStyle name="Percent 9 4 3 2 2 2" xfId="7687"/>
    <cellStyle name="Percent 9 4 3 2 2 2 2" xfId="27023"/>
    <cellStyle name="Percent 9 4 3 2 2 3" xfId="11499"/>
    <cellStyle name="Percent 9 4 3 2 2 3 2" xfId="30828"/>
    <cellStyle name="Percent 9 4 3 2 2 4" xfId="15300"/>
    <cellStyle name="Percent 9 4 3 2 2 4 2" xfId="34629"/>
    <cellStyle name="Percent 9 4 3 2 2 5" xfId="19160"/>
    <cellStyle name="Percent 9 4 3 2 2 5 2" xfId="38440"/>
    <cellStyle name="Percent 9 4 3 2 2 6" xfId="23224"/>
    <cellStyle name="Percent 9 4 3 2 3" xfId="7686"/>
    <cellStyle name="Percent 9 4 3 2 3 2" xfId="27022"/>
    <cellStyle name="Percent 9 4 3 2 4" xfId="11498"/>
    <cellStyle name="Percent 9 4 3 2 4 2" xfId="30827"/>
    <cellStyle name="Percent 9 4 3 2 5" xfId="15299"/>
    <cellStyle name="Percent 9 4 3 2 5 2" xfId="34628"/>
    <cellStyle name="Percent 9 4 3 2 6" xfId="19159"/>
    <cellStyle name="Percent 9 4 3 2 6 2" xfId="38439"/>
    <cellStyle name="Percent 9 4 3 2 7" xfId="23223"/>
    <cellStyle name="Percent 9 4 3 3" xfId="3886"/>
    <cellStyle name="Percent 9 4 3 3 2" xfId="7688"/>
    <cellStyle name="Percent 9 4 3 3 2 2" xfId="27024"/>
    <cellStyle name="Percent 9 4 3 3 3" xfId="11500"/>
    <cellStyle name="Percent 9 4 3 3 3 2" xfId="30829"/>
    <cellStyle name="Percent 9 4 3 3 4" xfId="15301"/>
    <cellStyle name="Percent 9 4 3 3 4 2" xfId="34630"/>
    <cellStyle name="Percent 9 4 3 3 5" xfId="19161"/>
    <cellStyle name="Percent 9 4 3 3 5 2" xfId="38441"/>
    <cellStyle name="Percent 9 4 3 3 6" xfId="23225"/>
    <cellStyle name="Percent 9 4 3 4" xfId="7685"/>
    <cellStyle name="Percent 9 4 3 4 2" xfId="27021"/>
    <cellStyle name="Percent 9 4 3 5" xfId="11497"/>
    <cellStyle name="Percent 9 4 3 5 2" xfId="30826"/>
    <cellStyle name="Percent 9 4 3 6" xfId="15298"/>
    <cellStyle name="Percent 9 4 3 6 2" xfId="34627"/>
    <cellStyle name="Percent 9 4 3 7" xfId="19158"/>
    <cellStyle name="Percent 9 4 3 7 2" xfId="38438"/>
    <cellStyle name="Percent 9 4 3 8" xfId="23222"/>
    <cellStyle name="Percent 9 4 4" xfId="3887"/>
    <cellStyle name="Percent 9 4 4 2" xfId="3888"/>
    <cellStyle name="Percent 9 4 4 2 2" xfId="3889"/>
    <cellStyle name="Percent 9 4 4 2 2 2" xfId="7691"/>
    <cellStyle name="Percent 9 4 4 2 2 2 2" xfId="27027"/>
    <cellStyle name="Percent 9 4 4 2 2 3" xfId="11503"/>
    <cellStyle name="Percent 9 4 4 2 2 3 2" xfId="30832"/>
    <cellStyle name="Percent 9 4 4 2 2 4" xfId="15304"/>
    <cellStyle name="Percent 9 4 4 2 2 4 2" xfId="34633"/>
    <cellStyle name="Percent 9 4 4 2 2 5" xfId="19164"/>
    <cellStyle name="Percent 9 4 4 2 2 5 2" xfId="38444"/>
    <cellStyle name="Percent 9 4 4 2 2 6" xfId="23228"/>
    <cellStyle name="Percent 9 4 4 2 3" xfId="7690"/>
    <cellStyle name="Percent 9 4 4 2 3 2" xfId="27026"/>
    <cellStyle name="Percent 9 4 4 2 4" xfId="11502"/>
    <cellStyle name="Percent 9 4 4 2 4 2" xfId="30831"/>
    <cellStyle name="Percent 9 4 4 2 5" xfId="15303"/>
    <cellStyle name="Percent 9 4 4 2 5 2" xfId="34632"/>
    <cellStyle name="Percent 9 4 4 2 6" xfId="19163"/>
    <cellStyle name="Percent 9 4 4 2 6 2" xfId="38443"/>
    <cellStyle name="Percent 9 4 4 2 7" xfId="23227"/>
    <cellStyle name="Percent 9 4 4 3" xfId="3890"/>
    <cellStyle name="Percent 9 4 4 3 2" xfId="7692"/>
    <cellStyle name="Percent 9 4 4 3 2 2" xfId="27028"/>
    <cellStyle name="Percent 9 4 4 3 3" xfId="11504"/>
    <cellStyle name="Percent 9 4 4 3 3 2" xfId="30833"/>
    <cellStyle name="Percent 9 4 4 3 4" xfId="15305"/>
    <cellStyle name="Percent 9 4 4 3 4 2" xfId="34634"/>
    <cellStyle name="Percent 9 4 4 3 5" xfId="19165"/>
    <cellStyle name="Percent 9 4 4 3 5 2" xfId="38445"/>
    <cellStyle name="Percent 9 4 4 3 6" xfId="23229"/>
    <cellStyle name="Percent 9 4 4 4" xfId="7689"/>
    <cellStyle name="Percent 9 4 4 4 2" xfId="27025"/>
    <cellStyle name="Percent 9 4 4 5" xfId="11501"/>
    <cellStyle name="Percent 9 4 4 5 2" xfId="30830"/>
    <cellStyle name="Percent 9 4 4 6" xfId="15302"/>
    <cellStyle name="Percent 9 4 4 6 2" xfId="34631"/>
    <cellStyle name="Percent 9 4 4 7" xfId="19162"/>
    <cellStyle name="Percent 9 4 4 7 2" xfId="38442"/>
    <cellStyle name="Percent 9 4 4 8" xfId="23226"/>
    <cellStyle name="Percent 9 4 5" xfId="3891"/>
    <cellStyle name="Percent 9 4 5 2" xfId="3892"/>
    <cellStyle name="Percent 9 4 5 2 2" xfId="7694"/>
    <cellStyle name="Percent 9 4 5 2 2 2" xfId="27030"/>
    <cellStyle name="Percent 9 4 5 2 3" xfId="11506"/>
    <cellStyle name="Percent 9 4 5 2 3 2" xfId="30835"/>
    <cellStyle name="Percent 9 4 5 2 4" xfId="15307"/>
    <cellStyle name="Percent 9 4 5 2 4 2" xfId="34636"/>
    <cellStyle name="Percent 9 4 5 2 5" xfId="19167"/>
    <cellStyle name="Percent 9 4 5 2 5 2" xfId="38447"/>
    <cellStyle name="Percent 9 4 5 2 6" xfId="23231"/>
    <cellStyle name="Percent 9 4 5 3" xfId="7693"/>
    <cellStyle name="Percent 9 4 5 3 2" xfId="27029"/>
    <cellStyle name="Percent 9 4 5 4" xfId="11505"/>
    <cellStyle name="Percent 9 4 5 4 2" xfId="30834"/>
    <cellStyle name="Percent 9 4 5 5" xfId="15306"/>
    <cellStyle name="Percent 9 4 5 5 2" xfId="34635"/>
    <cellStyle name="Percent 9 4 5 6" xfId="19166"/>
    <cellStyle name="Percent 9 4 5 6 2" xfId="38446"/>
    <cellStyle name="Percent 9 4 5 7" xfId="23230"/>
    <cellStyle name="Percent 9 4 6" xfId="3893"/>
    <cellStyle name="Percent 9 4 6 2" xfId="7695"/>
    <cellStyle name="Percent 9 4 6 2 2" xfId="27031"/>
    <cellStyle name="Percent 9 4 6 3" xfId="11507"/>
    <cellStyle name="Percent 9 4 6 3 2" xfId="30836"/>
    <cellStyle name="Percent 9 4 6 4" xfId="15308"/>
    <cellStyle name="Percent 9 4 6 4 2" xfId="34637"/>
    <cellStyle name="Percent 9 4 6 5" xfId="19168"/>
    <cellStyle name="Percent 9 4 6 5 2" xfId="38448"/>
    <cellStyle name="Percent 9 4 6 6" xfId="23232"/>
    <cellStyle name="Percent 9 4 7" xfId="7680"/>
    <cellStyle name="Percent 9 4 7 2" xfId="27016"/>
    <cellStyle name="Percent 9 4 8" xfId="7828"/>
    <cellStyle name="Percent 9 4 8 2" xfId="27157"/>
    <cellStyle name="Percent 9 4 9" xfId="11629"/>
    <cellStyle name="Percent 9 4 9 2" xfId="30958"/>
    <cellStyle name="Percent 9 5" xfId="360"/>
    <cellStyle name="Percent 9 5 2" xfId="3894"/>
    <cellStyle name="Percent 9 5 2 2" xfId="3895"/>
    <cellStyle name="Percent 9 5 2 2 2" xfId="7698"/>
    <cellStyle name="Percent 9 5 2 2 2 2" xfId="27034"/>
    <cellStyle name="Percent 9 5 2 2 3" xfId="11509"/>
    <cellStyle name="Percent 9 5 2 2 3 2" xfId="30838"/>
    <cellStyle name="Percent 9 5 2 2 4" xfId="15310"/>
    <cellStyle name="Percent 9 5 2 2 4 2" xfId="34639"/>
    <cellStyle name="Percent 9 5 2 2 5" xfId="19171"/>
    <cellStyle name="Percent 9 5 2 2 5 2" xfId="38451"/>
    <cellStyle name="Percent 9 5 2 2 6" xfId="23234"/>
    <cellStyle name="Percent 9 5 2 3" xfId="7697"/>
    <cellStyle name="Percent 9 5 2 3 2" xfId="27033"/>
    <cellStyle name="Percent 9 5 2 4" xfId="11508"/>
    <cellStyle name="Percent 9 5 2 4 2" xfId="30837"/>
    <cellStyle name="Percent 9 5 2 5" xfId="15309"/>
    <cellStyle name="Percent 9 5 2 5 2" xfId="34638"/>
    <cellStyle name="Percent 9 5 2 6" xfId="19170"/>
    <cellStyle name="Percent 9 5 2 6 2" xfId="38450"/>
    <cellStyle name="Percent 9 5 2 7" xfId="23233"/>
    <cellStyle name="Percent 9 5 3" xfId="3896"/>
    <cellStyle name="Percent 9 5 3 2" xfId="7699"/>
    <cellStyle name="Percent 9 5 3 2 2" xfId="27035"/>
    <cellStyle name="Percent 9 5 3 3" xfId="11510"/>
    <cellStyle name="Percent 9 5 3 3 2" xfId="30839"/>
    <cellStyle name="Percent 9 5 3 4" xfId="15311"/>
    <cellStyle name="Percent 9 5 3 4 2" xfId="34640"/>
    <cellStyle name="Percent 9 5 3 5" xfId="19172"/>
    <cellStyle name="Percent 9 5 3 5 2" xfId="38452"/>
    <cellStyle name="Percent 9 5 3 6" xfId="23235"/>
    <cellStyle name="Percent 9 5 4" xfId="7696"/>
    <cellStyle name="Percent 9 5 4 2" xfId="27032"/>
    <cellStyle name="Percent 9 5 5" xfId="7977"/>
    <cellStyle name="Percent 9 5 5 2" xfId="27306"/>
    <cellStyle name="Percent 9 5 6" xfId="11778"/>
    <cellStyle name="Percent 9 5 6 2" xfId="31107"/>
    <cellStyle name="Percent 9 5 7" xfId="19169"/>
    <cellStyle name="Percent 9 5 7 2" xfId="38449"/>
    <cellStyle name="Percent 9 5 8" xfId="19702"/>
    <cellStyle name="Percent 9 6" xfId="3897"/>
    <cellStyle name="Percent 9 6 2" xfId="3898"/>
    <cellStyle name="Percent 9 6 2 2" xfId="3899"/>
    <cellStyle name="Percent 9 6 2 2 2" xfId="7702"/>
    <cellStyle name="Percent 9 6 2 2 2 2" xfId="27038"/>
    <cellStyle name="Percent 9 6 2 2 3" xfId="11513"/>
    <cellStyle name="Percent 9 6 2 2 3 2" xfId="30842"/>
    <cellStyle name="Percent 9 6 2 2 4" xfId="15314"/>
    <cellStyle name="Percent 9 6 2 2 4 2" xfId="34643"/>
    <cellStyle name="Percent 9 6 2 2 5" xfId="19175"/>
    <cellStyle name="Percent 9 6 2 2 5 2" xfId="38455"/>
    <cellStyle name="Percent 9 6 2 2 6" xfId="23238"/>
    <cellStyle name="Percent 9 6 2 3" xfId="7701"/>
    <cellStyle name="Percent 9 6 2 3 2" xfId="27037"/>
    <cellStyle name="Percent 9 6 2 4" xfId="11512"/>
    <cellStyle name="Percent 9 6 2 4 2" xfId="30841"/>
    <cellStyle name="Percent 9 6 2 5" xfId="15313"/>
    <cellStyle name="Percent 9 6 2 5 2" xfId="34642"/>
    <cellStyle name="Percent 9 6 2 6" xfId="19174"/>
    <cellStyle name="Percent 9 6 2 6 2" xfId="38454"/>
    <cellStyle name="Percent 9 6 2 7" xfId="23237"/>
    <cellStyle name="Percent 9 6 3" xfId="3900"/>
    <cellStyle name="Percent 9 6 3 2" xfId="7703"/>
    <cellStyle name="Percent 9 6 3 2 2" xfId="27039"/>
    <cellStyle name="Percent 9 6 3 3" xfId="11514"/>
    <cellStyle name="Percent 9 6 3 3 2" xfId="30843"/>
    <cellStyle name="Percent 9 6 3 4" xfId="15315"/>
    <cellStyle name="Percent 9 6 3 4 2" xfId="34644"/>
    <cellStyle name="Percent 9 6 3 5" xfId="19176"/>
    <cellStyle name="Percent 9 6 3 5 2" xfId="38456"/>
    <cellStyle name="Percent 9 6 3 6" xfId="23239"/>
    <cellStyle name="Percent 9 6 4" xfId="7700"/>
    <cellStyle name="Percent 9 6 4 2" xfId="27036"/>
    <cellStyle name="Percent 9 6 5" xfId="11511"/>
    <cellStyle name="Percent 9 6 5 2" xfId="30840"/>
    <cellStyle name="Percent 9 6 6" xfId="15312"/>
    <cellStyle name="Percent 9 6 6 2" xfId="34641"/>
    <cellStyle name="Percent 9 6 7" xfId="19173"/>
    <cellStyle name="Percent 9 6 7 2" xfId="38453"/>
    <cellStyle name="Percent 9 6 8" xfId="23236"/>
    <cellStyle name="Percent 9 7" xfId="3901"/>
    <cellStyle name="Percent 9 7 2" xfId="3902"/>
    <cellStyle name="Percent 9 7 2 2" xfId="3903"/>
    <cellStyle name="Percent 9 7 2 2 2" xfId="7706"/>
    <cellStyle name="Percent 9 7 2 2 2 2" xfId="27042"/>
    <cellStyle name="Percent 9 7 2 2 3" xfId="11517"/>
    <cellStyle name="Percent 9 7 2 2 3 2" xfId="30846"/>
    <cellStyle name="Percent 9 7 2 2 4" xfId="15318"/>
    <cellStyle name="Percent 9 7 2 2 4 2" xfId="34647"/>
    <cellStyle name="Percent 9 7 2 2 5" xfId="19179"/>
    <cellStyle name="Percent 9 7 2 2 5 2" xfId="38459"/>
    <cellStyle name="Percent 9 7 2 2 6" xfId="23242"/>
    <cellStyle name="Percent 9 7 2 3" xfId="7705"/>
    <cellStyle name="Percent 9 7 2 3 2" xfId="27041"/>
    <cellStyle name="Percent 9 7 2 4" xfId="11516"/>
    <cellStyle name="Percent 9 7 2 4 2" xfId="30845"/>
    <cellStyle name="Percent 9 7 2 5" xfId="15317"/>
    <cellStyle name="Percent 9 7 2 5 2" xfId="34646"/>
    <cellStyle name="Percent 9 7 2 6" xfId="19178"/>
    <cellStyle name="Percent 9 7 2 6 2" xfId="38458"/>
    <cellStyle name="Percent 9 7 2 7" xfId="23241"/>
    <cellStyle name="Percent 9 7 3" xfId="3904"/>
    <cellStyle name="Percent 9 7 3 2" xfId="7707"/>
    <cellStyle name="Percent 9 7 3 2 2" xfId="27043"/>
    <cellStyle name="Percent 9 7 3 3" xfId="11518"/>
    <cellStyle name="Percent 9 7 3 3 2" xfId="30847"/>
    <cellStyle name="Percent 9 7 3 4" xfId="15319"/>
    <cellStyle name="Percent 9 7 3 4 2" xfId="34648"/>
    <cellStyle name="Percent 9 7 3 5" xfId="19180"/>
    <cellStyle name="Percent 9 7 3 5 2" xfId="38460"/>
    <cellStyle name="Percent 9 7 3 6" xfId="23243"/>
    <cellStyle name="Percent 9 7 4" xfId="7704"/>
    <cellStyle name="Percent 9 7 4 2" xfId="27040"/>
    <cellStyle name="Percent 9 7 5" xfId="11515"/>
    <cellStyle name="Percent 9 7 5 2" xfId="30844"/>
    <cellStyle name="Percent 9 7 6" xfId="15316"/>
    <cellStyle name="Percent 9 7 6 2" xfId="34645"/>
    <cellStyle name="Percent 9 7 7" xfId="19177"/>
    <cellStyle name="Percent 9 7 7 2" xfId="38457"/>
    <cellStyle name="Percent 9 7 8" xfId="23240"/>
    <cellStyle name="Percent 9 8" xfId="3905"/>
    <cellStyle name="Percent 9 8 2" xfId="3906"/>
    <cellStyle name="Percent 9 8 2 2" xfId="3907"/>
    <cellStyle name="Percent 9 8 2 2 2" xfId="7710"/>
    <cellStyle name="Percent 9 8 2 2 2 2" xfId="27046"/>
    <cellStyle name="Percent 9 8 2 2 3" xfId="11521"/>
    <cellStyle name="Percent 9 8 2 2 3 2" xfId="30850"/>
    <cellStyle name="Percent 9 8 2 2 4" xfId="15322"/>
    <cellStyle name="Percent 9 8 2 2 4 2" xfId="34651"/>
    <cellStyle name="Percent 9 8 2 2 5" xfId="19183"/>
    <cellStyle name="Percent 9 8 2 2 5 2" xfId="38463"/>
    <cellStyle name="Percent 9 8 2 2 6" xfId="23246"/>
    <cellStyle name="Percent 9 8 2 3" xfId="7709"/>
    <cellStyle name="Percent 9 8 2 3 2" xfId="27045"/>
    <cellStyle name="Percent 9 8 2 4" xfId="11520"/>
    <cellStyle name="Percent 9 8 2 4 2" xfId="30849"/>
    <cellStyle name="Percent 9 8 2 5" xfId="15321"/>
    <cellStyle name="Percent 9 8 2 5 2" xfId="34650"/>
    <cellStyle name="Percent 9 8 2 6" xfId="19182"/>
    <cellStyle name="Percent 9 8 2 6 2" xfId="38462"/>
    <cellStyle name="Percent 9 8 2 7" xfId="23245"/>
    <cellStyle name="Percent 9 8 3" xfId="3908"/>
    <cellStyle name="Percent 9 8 3 2" xfId="7711"/>
    <cellStyle name="Percent 9 8 3 2 2" xfId="27047"/>
    <cellStyle name="Percent 9 8 3 3" xfId="11522"/>
    <cellStyle name="Percent 9 8 3 3 2" xfId="30851"/>
    <cellStyle name="Percent 9 8 3 4" xfId="15323"/>
    <cellStyle name="Percent 9 8 3 4 2" xfId="34652"/>
    <cellStyle name="Percent 9 8 3 5" xfId="19184"/>
    <cellStyle name="Percent 9 8 3 5 2" xfId="38464"/>
    <cellStyle name="Percent 9 8 3 6" xfId="23247"/>
    <cellStyle name="Percent 9 8 4" xfId="7708"/>
    <cellStyle name="Percent 9 8 4 2" xfId="27044"/>
    <cellStyle name="Percent 9 8 5" xfId="11519"/>
    <cellStyle name="Percent 9 8 5 2" xfId="30848"/>
    <cellStyle name="Percent 9 8 6" xfId="15320"/>
    <cellStyle name="Percent 9 8 6 2" xfId="34649"/>
    <cellStyle name="Percent 9 8 7" xfId="19181"/>
    <cellStyle name="Percent 9 8 7 2" xfId="38461"/>
    <cellStyle name="Percent 9 8 8" xfId="23244"/>
    <cellStyle name="Percent 9 9" xfId="3909"/>
    <cellStyle name="Percent 9 9 2" xfId="3910"/>
    <cellStyle name="Percent 9 9 2 2" xfId="7713"/>
    <cellStyle name="Percent 9 9 2 2 2" xfId="27049"/>
    <cellStyle name="Percent 9 9 2 3" xfId="11524"/>
    <cellStyle name="Percent 9 9 2 3 2" xfId="30853"/>
    <cellStyle name="Percent 9 9 2 4" xfId="15325"/>
    <cellStyle name="Percent 9 9 2 4 2" xfId="34654"/>
    <cellStyle name="Percent 9 9 2 5" xfId="19186"/>
    <cellStyle name="Percent 9 9 2 5 2" xfId="38466"/>
    <cellStyle name="Percent 9 9 2 6" xfId="23249"/>
    <cellStyle name="Percent 9 9 3" xfId="7712"/>
    <cellStyle name="Percent 9 9 3 2" xfId="27048"/>
    <cellStyle name="Percent 9 9 4" xfId="11523"/>
    <cellStyle name="Percent 9 9 4 2" xfId="30852"/>
    <cellStyle name="Percent 9 9 5" xfId="15324"/>
    <cellStyle name="Percent 9 9 5 2" xfId="34653"/>
    <cellStyle name="Percent 9 9 6" xfId="19185"/>
    <cellStyle name="Percent 9 9 6 2" xfId="38465"/>
    <cellStyle name="Percent 9 9 7" xfId="23248"/>
    <cellStyle name="Title" xfId="5" builtinId="15" customBuiltin="1"/>
    <cellStyle name="Title 2" xfId="38528"/>
    <cellStyle name="Total" xfId="20" builtinId="25" customBuiltin="1"/>
    <cellStyle name="Total 2" xfId="38529"/>
    <cellStyle name="Warning Text" xfId="18" builtinId="11" customBuiltin="1"/>
    <cellStyle name="Warning Text 2" xfId="38530"/>
  </cellStyles>
  <dxfs count="0"/>
  <tableStyles count="0" defaultTableStyle="TableStyleMedium9" defaultPivotStyle="PivotStyleLight16"/>
  <colors>
    <mruColors>
      <color rgb="FFFFFF99"/>
      <color rgb="FFFFFFCC"/>
      <color rgb="FFFF99FF"/>
      <color rgb="FF99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20Folders/Environmental%20Services/ES%20Common%20Programs/Rates/City/Rates/FY-18%20July%2017-Jun%2018/Rate%20Sheet%20for%207-1-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20Folders/Environmental%20Services/ES%20Common%20Programs/Rates/City/Rates/FY-19%20July%2018-Jun%2019/Rate%20Sheet%20for%207-1-18%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ste to HTML for Online Calc"/>
      <sheetName val="Webcode"/>
      <sheetName val="Strikethrough 218"/>
      <sheetName val="Prop 218 Impact Table"/>
      <sheetName val="New Rate Sheet"/>
      <sheetName val="Old Rate Sheet"/>
      <sheetName val="Volume Lookup"/>
      <sheetName val="Billings old fiscal year"/>
      <sheetName val="CPI Change"/>
      <sheetName val="Tipping fee increase"/>
      <sheetName val="Pub. Cont. &amp; Abandoned Waste"/>
      <sheetName val="SFR Settings"/>
      <sheetName val="MUR Settings"/>
      <sheetName val="BUS-SCH Settings "/>
      <sheetName val="SFR service levels"/>
      <sheetName val="MUR Service Levels"/>
      <sheetName val="BUS-SCH Service Levels"/>
      <sheetName val="SFR service data 12-14-16"/>
      <sheetName val="SFR BY Carts 1-27-16"/>
      <sheetName val="SFR Slope Data 12-19-16"/>
      <sheetName val="SFR Distance Data 12-19-16"/>
      <sheetName val="MUR service data 12.6.16"/>
      <sheetName val="MUR BY service data 12.6.16 "/>
      <sheetName val=" BUS-SCH service data 12.8.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3">
          <cell r="AY13" t="str">
            <v>REO</v>
          </cell>
          <cell r="AZ13" t="str">
            <v>Trash Minimum Rate</v>
          </cell>
          <cell r="BA13">
            <v>26.88</v>
          </cell>
          <cell r="BB13">
            <v>26.88</v>
          </cell>
        </row>
        <row r="14">
          <cell r="AY14" t="str">
            <v>TCC</v>
          </cell>
          <cell r="AZ14" t="str">
            <v>Trash, 32 gal Can</v>
          </cell>
          <cell r="BA14">
            <v>13.44</v>
          </cell>
          <cell r="BB14">
            <v>13.44</v>
          </cell>
          <cell r="BC14">
            <v>28.22</v>
          </cell>
          <cell r="BD14">
            <v>43.01</v>
          </cell>
          <cell r="BE14">
            <v>57.79</v>
          </cell>
          <cell r="BF14">
            <v>72.58</v>
          </cell>
          <cell r="BG14">
            <v>87.36</v>
          </cell>
          <cell r="BH14">
            <v>102.14</v>
          </cell>
        </row>
        <row r="15">
          <cell r="AY15" t="str">
            <v>TC3</v>
          </cell>
          <cell r="AZ15" t="str">
            <v>Trash, 35 gal Cart</v>
          </cell>
          <cell r="BA15">
            <v>13.44</v>
          </cell>
          <cell r="BB15">
            <v>13.44</v>
          </cell>
          <cell r="BC15">
            <v>28.22</v>
          </cell>
          <cell r="BD15">
            <v>43.01</v>
          </cell>
          <cell r="BE15">
            <v>57.79</v>
          </cell>
          <cell r="BF15">
            <v>72.58</v>
          </cell>
          <cell r="BG15">
            <v>87.36</v>
          </cell>
          <cell r="BH15">
            <v>102.14</v>
          </cell>
        </row>
        <row r="16">
          <cell r="AY16" t="str">
            <v>TC6</v>
          </cell>
          <cell r="AZ16" t="str">
            <v>Trash, 65 gal Cart</v>
          </cell>
          <cell r="BA16">
            <v>26.88</v>
          </cell>
          <cell r="BB16">
            <v>26.88</v>
          </cell>
          <cell r="BC16">
            <v>56.45</v>
          </cell>
          <cell r="BD16">
            <v>86.02</v>
          </cell>
          <cell r="BE16">
            <v>115.58</v>
          </cell>
          <cell r="BF16">
            <v>145.15</v>
          </cell>
          <cell r="BG16">
            <v>174.72</v>
          </cell>
          <cell r="BH16">
            <v>204.29</v>
          </cell>
        </row>
        <row r="17">
          <cell r="AY17" t="str">
            <v>TC9</v>
          </cell>
          <cell r="AZ17" t="str">
            <v>Trash, 96 gal Cart</v>
          </cell>
          <cell r="BA17">
            <v>40.31</v>
          </cell>
          <cell r="BB17">
            <v>40.31</v>
          </cell>
          <cell r="BC17">
            <v>84.65</v>
          </cell>
          <cell r="BD17">
            <v>128.99</v>
          </cell>
          <cell r="BE17">
            <v>173.33</v>
          </cell>
          <cell r="BF17">
            <v>217.67</v>
          </cell>
          <cell r="BG17">
            <v>262.02</v>
          </cell>
          <cell r="BH17">
            <v>306.36</v>
          </cell>
        </row>
        <row r="18">
          <cell r="AY18" t="str">
            <v>TD1</v>
          </cell>
          <cell r="AZ18" t="str">
            <v>Trash, 1.5 cubic yard Dumpster</v>
          </cell>
          <cell r="BA18">
            <v>127.58</v>
          </cell>
          <cell r="BB18">
            <v>127.58</v>
          </cell>
          <cell r="BC18">
            <v>267.92</v>
          </cell>
          <cell r="BD18">
            <v>408.26</v>
          </cell>
          <cell r="BE18">
            <v>548.59</v>
          </cell>
          <cell r="BF18">
            <v>688.93</v>
          </cell>
          <cell r="BG18">
            <v>829.27</v>
          </cell>
          <cell r="BH18">
            <v>969.61</v>
          </cell>
        </row>
        <row r="19">
          <cell r="AY19" t="str">
            <v>TD2</v>
          </cell>
          <cell r="AZ19" t="str">
            <v>Trash, 2 cubic yard Dumpster</v>
          </cell>
          <cell r="BA19">
            <v>170.1</v>
          </cell>
          <cell r="BB19">
            <v>170.1</v>
          </cell>
          <cell r="BC19">
            <v>357.21</v>
          </cell>
          <cell r="BD19">
            <v>544.32000000000005</v>
          </cell>
          <cell r="BE19">
            <v>731.43</v>
          </cell>
          <cell r="BF19">
            <v>918.54</v>
          </cell>
          <cell r="BG19">
            <v>1105.6500000000001</v>
          </cell>
          <cell r="BH19">
            <v>1292.76</v>
          </cell>
        </row>
        <row r="20">
          <cell r="AY20" t="str">
            <v>TD3</v>
          </cell>
          <cell r="AZ20" t="str">
            <v>Trash, 3 cubic yard Dumpster</v>
          </cell>
          <cell r="BA20">
            <v>255.16</v>
          </cell>
          <cell r="BB20">
            <v>255.16</v>
          </cell>
          <cell r="BC20">
            <v>535.84</v>
          </cell>
          <cell r="BD20">
            <v>816.51</v>
          </cell>
          <cell r="BE20">
            <v>1097.19</v>
          </cell>
          <cell r="BF20">
            <v>1377.86</v>
          </cell>
          <cell r="BG20">
            <v>1658.54</v>
          </cell>
          <cell r="BH20">
            <v>1939.22</v>
          </cell>
        </row>
        <row r="21">
          <cell r="AY21" t="str">
            <v>TD4</v>
          </cell>
          <cell r="AZ21" t="str">
            <v>Trash, 4 cubic yard Dumpster</v>
          </cell>
          <cell r="BA21">
            <v>340.21</v>
          </cell>
          <cell r="BB21">
            <v>340.21</v>
          </cell>
          <cell r="BC21">
            <v>714.44</v>
          </cell>
          <cell r="BD21">
            <v>1088.67</v>
          </cell>
          <cell r="BE21">
            <v>1462.9</v>
          </cell>
          <cell r="BF21">
            <v>1837.13</v>
          </cell>
          <cell r="BG21">
            <v>2211.37</v>
          </cell>
          <cell r="BH21">
            <v>2585.6</v>
          </cell>
        </row>
        <row r="22">
          <cell r="AY22" t="str">
            <v>TH1</v>
          </cell>
          <cell r="AZ22" t="str">
            <v>Trash, 1.5 cubic yard Dumpster</v>
          </cell>
          <cell r="BA22">
            <v>127.58</v>
          </cell>
          <cell r="BB22">
            <v>127.58</v>
          </cell>
          <cell r="BC22">
            <v>267.92</v>
          </cell>
          <cell r="BD22">
            <v>408.26</v>
          </cell>
          <cell r="BE22">
            <v>548.59</v>
          </cell>
          <cell r="BF22">
            <v>688.93</v>
          </cell>
          <cell r="BG22">
            <v>829.27</v>
          </cell>
          <cell r="BH22">
            <v>969.61</v>
          </cell>
        </row>
        <row r="23">
          <cell r="AY23" t="str">
            <v>TH2</v>
          </cell>
          <cell r="AZ23" t="str">
            <v>Trash, 2 cubic yard Dumpster</v>
          </cell>
          <cell r="BA23">
            <v>170.1</v>
          </cell>
          <cell r="BB23">
            <v>170.1</v>
          </cell>
          <cell r="BC23">
            <v>357.21</v>
          </cell>
          <cell r="BD23">
            <v>544.32000000000005</v>
          </cell>
          <cell r="BE23">
            <v>731.43</v>
          </cell>
          <cell r="BF23">
            <v>918.54</v>
          </cell>
          <cell r="BG23">
            <v>1105.6500000000001</v>
          </cell>
          <cell r="BH23">
            <v>1292.76</v>
          </cell>
        </row>
        <row r="24">
          <cell r="AY24" t="str">
            <v>TH3</v>
          </cell>
          <cell r="AZ24" t="str">
            <v>Trash, 3 cubic yard Dumpster</v>
          </cell>
          <cell r="BA24">
            <v>255.16</v>
          </cell>
          <cell r="BB24">
            <v>255.16</v>
          </cell>
          <cell r="BC24">
            <v>535.84</v>
          </cell>
          <cell r="BD24">
            <v>816.51</v>
          </cell>
          <cell r="BE24">
            <v>1097.19</v>
          </cell>
          <cell r="BF24">
            <v>1377.86</v>
          </cell>
          <cell r="BG24">
            <v>1658.54</v>
          </cell>
          <cell r="BH24">
            <v>1939.22</v>
          </cell>
        </row>
        <row r="25">
          <cell r="AY25" t="str">
            <v>TH4</v>
          </cell>
          <cell r="AZ25" t="str">
            <v>Trash, 4 cubic yard Dumpster</v>
          </cell>
          <cell r="BA25">
            <v>340.21</v>
          </cell>
          <cell r="BB25">
            <v>340.21</v>
          </cell>
          <cell r="BC25">
            <v>714.44</v>
          </cell>
          <cell r="BD25">
            <v>1088.67</v>
          </cell>
          <cell r="BE25">
            <v>1462.9</v>
          </cell>
          <cell r="BF25">
            <v>1837.13</v>
          </cell>
          <cell r="BG25">
            <v>2211.37</v>
          </cell>
          <cell r="BH25">
            <v>2585.6</v>
          </cell>
        </row>
        <row r="26">
          <cell r="AY26" t="str">
            <v>TK1</v>
          </cell>
          <cell r="AZ26" t="str">
            <v>Trash Compacted, 1.5 cubic yard Dumpster</v>
          </cell>
          <cell r="BA26">
            <v>382.73</v>
          </cell>
          <cell r="BB26">
            <v>382.73</v>
          </cell>
          <cell r="BC26">
            <v>803.73</v>
          </cell>
          <cell r="BD26">
            <v>1224.74</v>
          </cell>
          <cell r="BE26">
            <v>1645.74</v>
          </cell>
          <cell r="BF26">
            <v>2066.7399999999998</v>
          </cell>
          <cell r="BG26">
            <v>2487.75</v>
          </cell>
          <cell r="BH26">
            <v>2908.75</v>
          </cell>
        </row>
        <row r="27">
          <cell r="AY27" t="str">
            <v>TK2</v>
          </cell>
          <cell r="AZ27" t="str">
            <v>Trash Compacted, 2 cubic yard Dumpster</v>
          </cell>
          <cell r="BA27">
            <v>510.31</v>
          </cell>
          <cell r="BB27">
            <v>510.31</v>
          </cell>
          <cell r="BC27">
            <v>1071.6500000000001</v>
          </cell>
          <cell r="BD27">
            <v>1632.99</v>
          </cell>
          <cell r="BE27">
            <v>2194.33</v>
          </cell>
          <cell r="BF27">
            <v>2755.67</v>
          </cell>
          <cell r="BG27">
            <v>3317.02</v>
          </cell>
          <cell r="BH27">
            <v>3878.36</v>
          </cell>
        </row>
        <row r="28">
          <cell r="AY28" t="str">
            <v>TK3</v>
          </cell>
          <cell r="AZ28" t="str">
            <v>Trash Compacted, 3 cubic yard Dumpster</v>
          </cell>
          <cell r="BA28">
            <v>765.47</v>
          </cell>
          <cell r="BB28">
            <v>765.47</v>
          </cell>
          <cell r="BC28">
            <v>1607.49</v>
          </cell>
          <cell r="BD28">
            <v>2449.5</v>
          </cell>
          <cell r="BE28">
            <v>3291.52</v>
          </cell>
          <cell r="BF28">
            <v>4133.54</v>
          </cell>
          <cell r="BG28">
            <v>4975.5600000000004</v>
          </cell>
          <cell r="BH28">
            <v>5817.57</v>
          </cell>
        </row>
        <row r="29">
          <cell r="AY29" t="str">
            <v>RCC</v>
          </cell>
          <cell r="AZ29" t="str">
            <v>Recycling, 32 gal Can</v>
          </cell>
          <cell r="BA29">
            <v>6.72</v>
          </cell>
          <cell r="BB29">
            <v>6.72</v>
          </cell>
          <cell r="BC29">
            <v>14.11</v>
          </cell>
          <cell r="BD29">
            <v>21.5</v>
          </cell>
          <cell r="BE29">
            <v>28.9</v>
          </cell>
          <cell r="BF29">
            <v>36.29</v>
          </cell>
          <cell r="BG29">
            <v>43.68</v>
          </cell>
          <cell r="BH29">
            <v>51.07</v>
          </cell>
        </row>
        <row r="30">
          <cell r="AY30" t="str">
            <v>RC3</v>
          </cell>
          <cell r="AZ30" t="str">
            <v>Recycling, 35 gal Cart</v>
          </cell>
          <cell r="BA30">
            <v>6.72</v>
          </cell>
          <cell r="BB30">
            <v>6.72</v>
          </cell>
          <cell r="BC30">
            <v>14.11</v>
          </cell>
          <cell r="BD30">
            <v>21.5</v>
          </cell>
          <cell r="BE30">
            <v>28.9</v>
          </cell>
          <cell r="BF30">
            <v>36.29</v>
          </cell>
          <cell r="BG30">
            <v>43.68</v>
          </cell>
          <cell r="BH30">
            <v>51.07</v>
          </cell>
        </row>
        <row r="31">
          <cell r="AY31" t="str">
            <v>RC6</v>
          </cell>
          <cell r="AZ31" t="str">
            <v>Recycling, 65 gal Cart</v>
          </cell>
          <cell r="BA31">
            <v>13.44</v>
          </cell>
          <cell r="BB31">
            <v>13.44</v>
          </cell>
          <cell r="BC31">
            <v>28.22</v>
          </cell>
          <cell r="BD31">
            <v>43.01</v>
          </cell>
          <cell r="BE31">
            <v>57.79</v>
          </cell>
          <cell r="BF31">
            <v>72.58</v>
          </cell>
          <cell r="BG31">
            <v>87.36</v>
          </cell>
          <cell r="BH31">
            <v>102.14</v>
          </cell>
        </row>
        <row r="32">
          <cell r="AY32" t="str">
            <v>RC9</v>
          </cell>
          <cell r="AZ32" t="str">
            <v>Recycling, 96 gal Cart</v>
          </cell>
          <cell r="BA32">
            <v>20.16</v>
          </cell>
          <cell r="BB32">
            <v>20.16</v>
          </cell>
          <cell r="BC32">
            <v>42.34</v>
          </cell>
          <cell r="BD32">
            <v>64.510000000000005</v>
          </cell>
          <cell r="BE32">
            <v>86.69</v>
          </cell>
          <cell r="BF32">
            <v>108.86</v>
          </cell>
          <cell r="BG32">
            <v>131.04</v>
          </cell>
          <cell r="BH32">
            <v>153.22</v>
          </cell>
        </row>
        <row r="33">
          <cell r="AY33" t="str">
            <v>RD1</v>
          </cell>
          <cell r="AZ33" t="str">
            <v>Recycling, 1.5 cubic yard Dumpster</v>
          </cell>
          <cell r="BA33">
            <v>63.79</v>
          </cell>
          <cell r="BB33">
            <v>63.79</v>
          </cell>
          <cell r="BC33">
            <v>133.96</v>
          </cell>
          <cell r="BD33">
            <v>204.13</v>
          </cell>
          <cell r="BE33">
            <v>274.3</v>
          </cell>
          <cell r="BF33">
            <v>344.47</v>
          </cell>
          <cell r="BG33">
            <v>414.64</v>
          </cell>
          <cell r="BH33">
            <v>484.8</v>
          </cell>
        </row>
        <row r="34">
          <cell r="AY34" t="str">
            <v>RD2</v>
          </cell>
          <cell r="AZ34" t="str">
            <v>Recycling, 2 cubic yard Dumpster</v>
          </cell>
          <cell r="BA34">
            <v>85.05</v>
          </cell>
          <cell r="BB34">
            <v>85.05</v>
          </cell>
          <cell r="BC34">
            <v>178.61</v>
          </cell>
          <cell r="BD34">
            <v>272.16000000000003</v>
          </cell>
          <cell r="BE34">
            <v>365.72</v>
          </cell>
          <cell r="BF34">
            <v>459.27</v>
          </cell>
          <cell r="BG34">
            <v>552.83000000000004</v>
          </cell>
          <cell r="BH34">
            <v>646.38</v>
          </cell>
        </row>
        <row r="35">
          <cell r="AY35" t="str">
            <v>RD3</v>
          </cell>
          <cell r="AZ35" t="str">
            <v>Recycling, 3 cubic yard Dumpster</v>
          </cell>
          <cell r="BA35">
            <v>127.58</v>
          </cell>
          <cell r="BB35">
            <v>127.58</v>
          </cell>
          <cell r="BC35">
            <v>267.92</v>
          </cell>
          <cell r="BD35">
            <v>408.26</v>
          </cell>
          <cell r="BE35">
            <v>548.59</v>
          </cell>
          <cell r="BF35">
            <v>688.93</v>
          </cell>
          <cell r="BG35">
            <v>829.27</v>
          </cell>
          <cell r="BH35">
            <v>969.61</v>
          </cell>
        </row>
        <row r="36">
          <cell r="AY36" t="str">
            <v>RD4</v>
          </cell>
          <cell r="AZ36" t="str">
            <v>Recycling, 4 cubic yard Dumpster</v>
          </cell>
          <cell r="BA36">
            <v>170.1</v>
          </cell>
          <cell r="BB36">
            <v>170.1</v>
          </cell>
          <cell r="BC36">
            <v>357.21</v>
          </cell>
          <cell r="BD36">
            <v>544.32000000000005</v>
          </cell>
          <cell r="BE36">
            <v>731.43</v>
          </cell>
          <cell r="BF36">
            <v>918.54</v>
          </cell>
          <cell r="BG36">
            <v>1105.6500000000001</v>
          </cell>
          <cell r="BH36">
            <v>1292.76</v>
          </cell>
        </row>
        <row r="37">
          <cell r="AY37" t="str">
            <v>GCC</v>
          </cell>
          <cell r="AZ37" t="str">
            <v>Greenwaste, 32 gal Can</v>
          </cell>
          <cell r="BA37">
            <v>6.72</v>
          </cell>
          <cell r="BB37">
            <v>6.72</v>
          </cell>
          <cell r="BC37">
            <v>14.11</v>
          </cell>
          <cell r="BD37">
            <v>21.5</v>
          </cell>
          <cell r="BE37">
            <v>28.9</v>
          </cell>
          <cell r="BF37">
            <v>36.29</v>
          </cell>
          <cell r="BG37">
            <v>43.68</v>
          </cell>
          <cell r="BH37">
            <v>51.07</v>
          </cell>
        </row>
        <row r="38">
          <cell r="AY38" t="str">
            <v>GC3</v>
          </cell>
          <cell r="AZ38" t="str">
            <v>Greenwaste, 35 gal Cart</v>
          </cell>
          <cell r="BA38">
            <v>6.72</v>
          </cell>
          <cell r="BB38">
            <v>6.72</v>
          </cell>
          <cell r="BC38">
            <v>14.11</v>
          </cell>
          <cell r="BD38">
            <v>21.5</v>
          </cell>
          <cell r="BE38">
            <v>28.9</v>
          </cell>
          <cell r="BF38">
            <v>36.29</v>
          </cell>
          <cell r="BG38">
            <v>43.68</v>
          </cell>
          <cell r="BH38">
            <v>51.07</v>
          </cell>
        </row>
        <row r="39">
          <cell r="AY39" t="str">
            <v>GC6</v>
          </cell>
          <cell r="AZ39" t="str">
            <v>Greenwaste, 65 gal Cart</v>
          </cell>
          <cell r="BA39">
            <v>13.44</v>
          </cell>
          <cell r="BB39">
            <v>13.44</v>
          </cell>
          <cell r="BC39">
            <v>28.22</v>
          </cell>
          <cell r="BD39">
            <v>43.01</v>
          </cell>
          <cell r="BE39">
            <v>57.79</v>
          </cell>
          <cell r="BF39">
            <v>72.58</v>
          </cell>
          <cell r="BG39">
            <v>87.36</v>
          </cell>
          <cell r="BH39">
            <v>102.14</v>
          </cell>
        </row>
        <row r="40">
          <cell r="AY40" t="str">
            <v>GC9</v>
          </cell>
          <cell r="AZ40" t="str">
            <v>Greenwaste, 96 gal Cart</v>
          </cell>
          <cell r="BA40">
            <v>20.16</v>
          </cell>
          <cell r="BB40">
            <v>20.16</v>
          </cell>
          <cell r="BC40">
            <v>42.34</v>
          </cell>
          <cell r="BD40">
            <v>64.510000000000005</v>
          </cell>
          <cell r="BE40">
            <v>86.69</v>
          </cell>
          <cell r="BF40">
            <v>108.86</v>
          </cell>
          <cell r="BG40">
            <v>131.04</v>
          </cell>
          <cell r="BH40">
            <v>153.22</v>
          </cell>
        </row>
        <row r="41">
          <cell r="AY41" t="str">
            <v>GD1</v>
          </cell>
          <cell r="AZ41" t="str">
            <v>Greenwaste, 1.5 cubic yard Dumpster</v>
          </cell>
          <cell r="BA41">
            <v>63.79</v>
          </cell>
          <cell r="BB41">
            <v>63.79</v>
          </cell>
          <cell r="BC41">
            <v>133.96</v>
          </cell>
          <cell r="BD41">
            <v>204.13</v>
          </cell>
          <cell r="BE41">
            <v>274.3</v>
          </cell>
          <cell r="BF41">
            <v>344.47</v>
          </cell>
          <cell r="BG41">
            <v>414.64</v>
          </cell>
          <cell r="BH41">
            <v>484.8</v>
          </cell>
        </row>
        <row r="42">
          <cell r="AY42" t="str">
            <v>GD2</v>
          </cell>
          <cell r="AZ42" t="str">
            <v>Greenwaste, 2 cubic yard Dumpster</v>
          </cell>
          <cell r="BA42">
            <v>85.05</v>
          </cell>
          <cell r="BB42">
            <v>85.05</v>
          </cell>
          <cell r="BC42">
            <v>178.61</v>
          </cell>
          <cell r="BD42">
            <v>272.16000000000003</v>
          </cell>
          <cell r="BE42">
            <v>365.72</v>
          </cell>
          <cell r="BF42">
            <v>459.27</v>
          </cell>
          <cell r="BG42">
            <v>552.83000000000004</v>
          </cell>
          <cell r="BH42">
            <v>646.38</v>
          </cell>
        </row>
        <row r="43">
          <cell r="AY43" t="str">
            <v>GD3</v>
          </cell>
          <cell r="AZ43" t="str">
            <v>Greenwaste, 3 cubic yard Dumpster</v>
          </cell>
          <cell r="BA43">
            <v>127.58</v>
          </cell>
          <cell r="BB43">
            <v>127.58</v>
          </cell>
          <cell r="BC43">
            <v>267.92</v>
          </cell>
          <cell r="BD43">
            <v>408.26</v>
          </cell>
          <cell r="BE43">
            <v>548.59</v>
          </cell>
          <cell r="BF43">
            <v>688.93</v>
          </cell>
          <cell r="BG43">
            <v>829.27</v>
          </cell>
          <cell r="BH43">
            <v>969.61</v>
          </cell>
        </row>
        <row r="44">
          <cell r="AY44" t="str">
            <v>GD4</v>
          </cell>
          <cell r="AZ44" t="str">
            <v>Greenwaste, 4 cubic yard Dumpster</v>
          </cell>
          <cell r="BA44">
            <v>170.1</v>
          </cell>
          <cell r="BB44">
            <v>170.1</v>
          </cell>
          <cell r="BC44">
            <v>357.21</v>
          </cell>
          <cell r="BD44">
            <v>544.32000000000005</v>
          </cell>
          <cell r="BE44">
            <v>731.43</v>
          </cell>
          <cell r="BF44">
            <v>918.54</v>
          </cell>
          <cell r="BG44">
            <v>1105.6500000000001</v>
          </cell>
          <cell r="BH44">
            <v>1292.76</v>
          </cell>
        </row>
        <row r="45">
          <cell r="AY45" t="str">
            <v>FC3</v>
          </cell>
          <cell r="AZ45" t="str">
            <v>Foodscraps, 32 gal Cart</v>
          </cell>
          <cell r="BA45">
            <v>6.72</v>
          </cell>
          <cell r="BB45">
            <v>6.72</v>
          </cell>
          <cell r="BC45">
            <v>14.11</v>
          </cell>
          <cell r="BD45">
            <v>21.5</v>
          </cell>
          <cell r="BE45">
            <v>28.9</v>
          </cell>
          <cell r="BF45">
            <v>36.29</v>
          </cell>
          <cell r="BG45">
            <v>43.68</v>
          </cell>
          <cell r="BH45">
            <v>51.07</v>
          </cell>
        </row>
        <row r="46">
          <cell r="AY46" t="str">
            <v>FC6</v>
          </cell>
          <cell r="AZ46" t="str">
            <v>Foodscraps, 64 gal Cart</v>
          </cell>
          <cell r="BA46">
            <v>13.44</v>
          </cell>
          <cell r="BB46">
            <v>13.44</v>
          </cell>
          <cell r="BC46">
            <v>28.22</v>
          </cell>
          <cell r="BD46">
            <v>43.01</v>
          </cell>
          <cell r="BE46">
            <v>57.79</v>
          </cell>
          <cell r="BF46">
            <v>72.58</v>
          </cell>
          <cell r="BG46">
            <v>87.36</v>
          </cell>
          <cell r="BH46">
            <v>102.14</v>
          </cell>
        </row>
        <row r="47">
          <cell r="AY47" t="str">
            <v>FD1</v>
          </cell>
          <cell r="AZ47" t="str">
            <v>Foodscraps, 1.5 cubic yard Dumpster</v>
          </cell>
          <cell r="BA47">
            <v>63.79</v>
          </cell>
          <cell r="BB47">
            <v>63.79</v>
          </cell>
          <cell r="BC47">
            <v>133.96</v>
          </cell>
          <cell r="BD47">
            <v>204.13</v>
          </cell>
          <cell r="BE47">
            <v>274.3</v>
          </cell>
          <cell r="BF47">
            <v>344.47</v>
          </cell>
          <cell r="BG47">
            <v>414.64</v>
          </cell>
          <cell r="BH47">
            <v>484.8</v>
          </cell>
        </row>
        <row r="48">
          <cell r="AY48" t="str">
            <v>FD2</v>
          </cell>
          <cell r="AZ48" t="str">
            <v>Foodscraps, 2 cubic yard Dumpster</v>
          </cell>
          <cell r="BA48">
            <v>85.05</v>
          </cell>
          <cell r="BB48">
            <v>85.05</v>
          </cell>
          <cell r="BC48">
            <v>178.61</v>
          </cell>
          <cell r="BD48">
            <v>272.16000000000003</v>
          </cell>
          <cell r="BE48">
            <v>365.72</v>
          </cell>
          <cell r="BF48">
            <v>459.27</v>
          </cell>
          <cell r="BG48">
            <v>552.83000000000004</v>
          </cell>
          <cell r="BH48">
            <v>646.38</v>
          </cell>
        </row>
        <row r="49">
          <cell r="AY49" t="str">
            <v>FD3</v>
          </cell>
          <cell r="AZ49" t="str">
            <v>Foodscraps, 3 cubic yard Dumpster</v>
          </cell>
          <cell r="BA49">
            <v>127.58</v>
          </cell>
          <cell r="BB49">
            <v>127.58</v>
          </cell>
          <cell r="BC49">
            <v>267.92</v>
          </cell>
          <cell r="BD49">
            <v>408.26</v>
          </cell>
          <cell r="BE49">
            <v>548.59</v>
          </cell>
          <cell r="BF49">
            <v>688.93</v>
          </cell>
          <cell r="BG49">
            <v>829.27</v>
          </cell>
          <cell r="BH49">
            <v>969.61</v>
          </cell>
        </row>
        <row r="50">
          <cell r="AY50" t="str">
            <v>FD4</v>
          </cell>
          <cell r="AZ50" t="str">
            <v>Foodscraps, 4 cubic yard Dumpster</v>
          </cell>
          <cell r="BA50">
            <v>170.1</v>
          </cell>
          <cell r="BB50">
            <v>170.1</v>
          </cell>
          <cell r="BC50">
            <v>357.21</v>
          </cell>
          <cell r="BD50">
            <v>544.32000000000005</v>
          </cell>
          <cell r="BE50">
            <v>731.43</v>
          </cell>
          <cell r="BF50">
            <v>918.54</v>
          </cell>
          <cell r="BG50">
            <v>1105.6500000000001</v>
          </cell>
          <cell r="BH50">
            <v>1292.76</v>
          </cell>
        </row>
        <row r="51">
          <cell r="AY51" t="str">
            <v>FrR</v>
          </cell>
          <cell r="AZ51" t="str">
            <v>Free Recying</v>
          </cell>
          <cell r="BA51">
            <v>-6.72</v>
          </cell>
          <cell r="BB51">
            <v>-6.72</v>
          </cell>
        </row>
        <row r="52">
          <cell r="AY52" t="str">
            <v>FrG</v>
          </cell>
          <cell r="AZ52" t="str">
            <v>Free Greenwaste</v>
          </cell>
          <cell r="BA52">
            <v>-6.72</v>
          </cell>
          <cell r="BB52">
            <v>-6.72</v>
          </cell>
        </row>
      </sheetData>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ste to HTML for Online Calc"/>
      <sheetName val="Webcode"/>
      <sheetName val="Strikethrough 218"/>
      <sheetName val="Prop 218 Impact Table"/>
      <sheetName val="New Rate Sheet"/>
      <sheetName val="Old Rate Sheet"/>
      <sheetName val="Volume Lookup"/>
      <sheetName val="Billings old fiscal year"/>
      <sheetName val="CPI Change"/>
      <sheetName val="Tipping fee increase"/>
      <sheetName val="Pub. Cont. &amp; Abandoned Waste"/>
      <sheetName val="SFR Settings"/>
      <sheetName val="MUR Settings"/>
      <sheetName val="BUS-SCH Settings "/>
      <sheetName val="SFR service levels"/>
      <sheetName val="MUR Service Levels"/>
      <sheetName val="BUS-SCH Service Levels"/>
      <sheetName val="SFR service data 1-19-18"/>
      <sheetName val="SFR BY Carts 1-19-18"/>
      <sheetName val="SFR Slope Data 1-19-18"/>
      <sheetName val="SFR Distance Data 1-19-18"/>
      <sheetName val="MUR service data 1.23.18"/>
      <sheetName val="MUR BY service data 1.23.18 "/>
      <sheetName val=" BUS-SCH service data 1.23.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3">
          <cell r="AY13" t="str">
            <v>REO</v>
          </cell>
          <cell r="AZ13" t="str">
            <v>Trash Minimum Rate</v>
          </cell>
          <cell r="BA13">
            <v>30.12</v>
          </cell>
          <cell r="BB13">
            <v>30.12</v>
          </cell>
        </row>
        <row r="14">
          <cell r="AY14" t="str">
            <v>TCC</v>
          </cell>
          <cell r="AZ14" t="str">
            <v>Trash, 32 gal Can</v>
          </cell>
          <cell r="BA14">
            <v>15.06</v>
          </cell>
          <cell r="BB14">
            <v>15.06</v>
          </cell>
          <cell r="BC14">
            <v>31.63</v>
          </cell>
          <cell r="BD14">
            <v>48.19</v>
          </cell>
          <cell r="BE14">
            <v>64.760000000000005</v>
          </cell>
          <cell r="BF14">
            <v>81.319999999999993</v>
          </cell>
          <cell r="BG14">
            <v>97.89</v>
          </cell>
          <cell r="BH14">
            <v>114.46</v>
          </cell>
        </row>
        <row r="15">
          <cell r="AY15" t="str">
            <v>TC3</v>
          </cell>
          <cell r="AZ15" t="str">
            <v>Trash, 35 gal Cart</v>
          </cell>
          <cell r="BA15">
            <v>15.06</v>
          </cell>
          <cell r="BB15">
            <v>15.06</v>
          </cell>
          <cell r="BC15">
            <v>31.63</v>
          </cell>
          <cell r="BD15">
            <v>48.19</v>
          </cell>
          <cell r="BE15">
            <v>64.760000000000005</v>
          </cell>
          <cell r="BF15">
            <v>81.319999999999993</v>
          </cell>
          <cell r="BG15">
            <v>97.89</v>
          </cell>
          <cell r="BH15">
            <v>114.46</v>
          </cell>
        </row>
        <row r="16">
          <cell r="AY16" t="str">
            <v>TC6</v>
          </cell>
          <cell r="AZ16" t="str">
            <v>Trash, 65 gal Cart</v>
          </cell>
          <cell r="BA16">
            <v>30.11</v>
          </cell>
          <cell r="BB16">
            <v>30.11</v>
          </cell>
          <cell r="BC16">
            <v>63.23</v>
          </cell>
          <cell r="BD16">
            <v>96.35</v>
          </cell>
          <cell r="BE16">
            <v>129.47</v>
          </cell>
          <cell r="BF16">
            <v>162.59</v>
          </cell>
          <cell r="BG16">
            <v>195.72</v>
          </cell>
          <cell r="BH16">
            <v>228.84</v>
          </cell>
        </row>
        <row r="17">
          <cell r="AY17" t="str">
            <v>TC9</v>
          </cell>
          <cell r="AZ17" t="str">
            <v>Trash, 96 gal Cart</v>
          </cell>
          <cell r="BA17">
            <v>45.17</v>
          </cell>
          <cell r="BB17">
            <v>45.17</v>
          </cell>
          <cell r="BC17">
            <v>94.86</v>
          </cell>
          <cell r="BD17">
            <v>144.54</v>
          </cell>
          <cell r="BE17">
            <v>194.23</v>
          </cell>
          <cell r="BF17">
            <v>243.92</v>
          </cell>
          <cell r="BG17">
            <v>293.61</v>
          </cell>
          <cell r="BH17">
            <v>343.29</v>
          </cell>
        </row>
        <row r="18">
          <cell r="AY18" t="str">
            <v>TD1</v>
          </cell>
          <cell r="AZ18" t="str">
            <v>Trash, 1.5 cubic yard Dumpster</v>
          </cell>
          <cell r="BA18">
            <v>142.93</v>
          </cell>
          <cell r="BB18">
            <v>142.93</v>
          </cell>
          <cell r="BC18">
            <v>300.14999999999998</v>
          </cell>
          <cell r="BD18">
            <v>457.38</v>
          </cell>
          <cell r="BE18">
            <v>614.6</v>
          </cell>
          <cell r="BF18">
            <v>771.82</v>
          </cell>
          <cell r="BG18">
            <v>929.05</v>
          </cell>
          <cell r="BH18">
            <v>1086.27</v>
          </cell>
        </row>
        <row r="19">
          <cell r="AY19" t="str">
            <v>TD2</v>
          </cell>
          <cell r="AZ19" t="str">
            <v>Trash, 2 cubic yard Dumpster</v>
          </cell>
          <cell r="BA19">
            <v>190.58</v>
          </cell>
          <cell r="BB19">
            <v>190.58</v>
          </cell>
          <cell r="BC19">
            <v>400.22</v>
          </cell>
          <cell r="BD19">
            <v>609.86</v>
          </cell>
          <cell r="BE19">
            <v>819.49</v>
          </cell>
          <cell r="BF19">
            <v>1029.1300000000001</v>
          </cell>
          <cell r="BG19">
            <v>1238.77</v>
          </cell>
          <cell r="BH19">
            <v>1448.41</v>
          </cell>
        </row>
        <row r="20">
          <cell r="AY20" t="str">
            <v>TD3</v>
          </cell>
          <cell r="AZ20" t="str">
            <v>Trash, 3 cubic yard Dumpster</v>
          </cell>
          <cell r="BA20">
            <v>285.86</v>
          </cell>
          <cell r="BB20">
            <v>285.86</v>
          </cell>
          <cell r="BC20">
            <v>600.30999999999995</v>
          </cell>
          <cell r="BD20">
            <v>914.75</v>
          </cell>
          <cell r="BE20">
            <v>1229.2</v>
          </cell>
          <cell r="BF20">
            <v>1543.64</v>
          </cell>
          <cell r="BG20">
            <v>1858.09</v>
          </cell>
          <cell r="BH20">
            <v>2172.54</v>
          </cell>
        </row>
        <row r="21">
          <cell r="AY21" t="str">
            <v>TD4</v>
          </cell>
          <cell r="AZ21" t="str">
            <v>Trash, 4 cubic yard Dumpster</v>
          </cell>
          <cell r="BA21">
            <v>381.15</v>
          </cell>
          <cell r="BB21">
            <v>381.15</v>
          </cell>
          <cell r="BC21">
            <v>800.42</v>
          </cell>
          <cell r="BD21">
            <v>1219.68</v>
          </cell>
          <cell r="BE21">
            <v>1638.95</v>
          </cell>
          <cell r="BF21">
            <v>2058.21</v>
          </cell>
          <cell r="BG21">
            <v>2477.48</v>
          </cell>
          <cell r="BH21">
            <v>2896.74</v>
          </cell>
        </row>
        <row r="22">
          <cell r="AY22" t="str">
            <v>TH1</v>
          </cell>
          <cell r="AZ22" t="str">
            <v>Trash, 1.5 cubic yard Dumpster</v>
          </cell>
          <cell r="BA22">
            <v>142.93</v>
          </cell>
          <cell r="BB22">
            <v>142.93</v>
          </cell>
          <cell r="BC22">
            <v>300.14999999999998</v>
          </cell>
          <cell r="BD22">
            <v>457.38</v>
          </cell>
          <cell r="BE22">
            <v>614.6</v>
          </cell>
          <cell r="BF22">
            <v>771.82</v>
          </cell>
          <cell r="BG22">
            <v>929.05</v>
          </cell>
          <cell r="BH22">
            <v>1086.27</v>
          </cell>
        </row>
        <row r="23">
          <cell r="AY23" t="str">
            <v>TH2</v>
          </cell>
          <cell r="AZ23" t="str">
            <v>Trash, 2 cubic yard Dumpster</v>
          </cell>
          <cell r="BA23">
            <v>190.58</v>
          </cell>
          <cell r="BB23">
            <v>190.58</v>
          </cell>
          <cell r="BC23">
            <v>400.22</v>
          </cell>
          <cell r="BD23">
            <v>609.86</v>
          </cell>
          <cell r="BE23">
            <v>819.49</v>
          </cell>
          <cell r="BF23">
            <v>1029.1300000000001</v>
          </cell>
          <cell r="BG23">
            <v>1238.77</v>
          </cell>
          <cell r="BH23">
            <v>1448.41</v>
          </cell>
        </row>
        <row r="24">
          <cell r="AY24" t="str">
            <v>TH3</v>
          </cell>
          <cell r="AZ24" t="str">
            <v>Trash, 3 cubic yard Dumpster</v>
          </cell>
          <cell r="BA24">
            <v>285.86</v>
          </cell>
          <cell r="BB24">
            <v>285.86</v>
          </cell>
          <cell r="BC24">
            <v>600.30999999999995</v>
          </cell>
          <cell r="BD24">
            <v>914.75</v>
          </cell>
          <cell r="BE24">
            <v>1229.2</v>
          </cell>
          <cell r="BF24">
            <v>1543.64</v>
          </cell>
          <cell r="BG24">
            <v>1858.09</v>
          </cell>
          <cell r="BH24">
            <v>2172.54</v>
          </cell>
        </row>
        <row r="25">
          <cell r="AY25" t="str">
            <v>TH4</v>
          </cell>
          <cell r="AZ25" t="str">
            <v>Trash, 4 cubic yard Dumpster</v>
          </cell>
          <cell r="BA25">
            <v>381.15</v>
          </cell>
          <cell r="BB25">
            <v>381.15</v>
          </cell>
          <cell r="BC25">
            <v>800.42</v>
          </cell>
          <cell r="BD25">
            <v>1219.68</v>
          </cell>
          <cell r="BE25">
            <v>1638.95</v>
          </cell>
          <cell r="BF25">
            <v>2058.21</v>
          </cell>
          <cell r="BG25">
            <v>2477.48</v>
          </cell>
          <cell r="BH25">
            <v>2896.74</v>
          </cell>
        </row>
        <row r="26">
          <cell r="AY26" t="str">
            <v>TK1</v>
          </cell>
          <cell r="AZ26" t="str">
            <v>Trash Compacted, 1.5 cubic yard Dumpster</v>
          </cell>
          <cell r="BA26">
            <v>428.8</v>
          </cell>
          <cell r="BB26">
            <v>428.8</v>
          </cell>
          <cell r="BC26">
            <v>900.48</v>
          </cell>
          <cell r="BD26">
            <v>1372.16</v>
          </cell>
          <cell r="BE26">
            <v>1843.84</v>
          </cell>
          <cell r="BF26">
            <v>2315.52</v>
          </cell>
          <cell r="BG26">
            <v>2787.2</v>
          </cell>
          <cell r="BH26">
            <v>3258.88</v>
          </cell>
        </row>
        <row r="27">
          <cell r="AY27" t="str">
            <v>TK2</v>
          </cell>
          <cell r="AZ27" t="str">
            <v>Trash Compacted, 2 cubic yard Dumpster</v>
          </cell>
          <cell r="BA27">
            <v>571.73</v>
          </cell>
          <cell r="BB27">
            <v>571.73</v>
          </cell>
          <cell r="BC27">
            <v>1200.6300000000001</v>
          </cell>
          <cell r="BD27">
            <v>1829.54</v>
          </cell>
          <cell r="BE27">
            <v>2458.44</v>
          </cell>
          <cell r="BF27">
            <v>3087.34</v>
          </cell>
          <cell r="BG27">
            <v>3716.25</v>
          </cell>
          <cell r="BH27">
            <v>4345.1499999999996</v>
          </cell>
        </row>
        <row r="28">
          <cell r="AY28" t="str">
            <v>TK3</v>
          </cell>
          <cell r="AZ28" t="str">
            <v>Trash Compacted, 3 cubic yard Dumpster</v>
          </cell>
          <cell r="BA28">
            <v>857.59</v>
          </cell>
          <cell r="BB28">
            <v>857.59</v>
          </cell>
          <cell r="BC28">
            <v>1800.94</v>
          </cell>
          <cell r="BD28">
            <v>2744.29</v>
          </cell>
          <cell r="BE28">
            <v>3687.64</v>
          </cell>
          <cell r="BF28">
            <v>4630.99</v>
          </cell>
          <cell r="BG28">
            <v>5574.34</v>
          </cell>
          <cell r="BH28">
            <v>6517.68</v>
          </cell>
        </row>
        <row r="29">
          <cell r="AY29" t="str">
            <v>RCC</v>
          </cell>
          <cell r="AZ29" t="str">
            <v>Recycling, 32 gal Can</v>
          </cell>
          <cell r="BA29">
            <v>7.53</v>
          </cell>
          <cell r="BB29">
            <v>7.53</v>
          </cell>
          <cell r="BC29">
            <v>15.81</v>
          </cell>
          <cell r="BD29">
            <v>24.1</v>
          </cell>
          <cell r="BE29">
            <v>32.380000000000003</v>
          </cell>
          <cell r="BF29">
            <v>40.659999999999997</v>
          </cell>
          <cell r="BG29">
            <v>48.95</v>
          </cell>
          <cell r="BH29">
            <v>57.23</v>
          </cell>
        </row>
        <row r="30">
          <cell r="AY30" t="str">
            <v>RC3</v>
          </cell>
          <cell r="AZ30" t="str">
            <v>Recycling, 35 gal Cart</v>
          </cell>
          <cell r="BA30">
            <v>7.53</v>
          </cell>
          <cell r="BB30">
            <v>7.53</v>
          </cell>
          <cell r="BC30">
            <v>15.81</v>
          </cell>
          <cell r="BD30">
            <v>24.1</v>
          </cell>
          <cell r="BE30">
            <v>32.380000000000003</v>
          </cell>
          <cell r="BF30">
            <v>40.659999999999997</v>
          </cell>
          <cell r="BG30">
            <v>48.95</v>
          </cell>
          <cell r="BH30">
            <v>57.23</v>
          </cell>
        </row>
        <row r="31">
          <cell r="AY31" t="str">
            <v>RC6</v>
          </cell>
          <cell r="AZ31" t="str">
            <v>Recycling, 65 gal Cart</v>
          </cell>
          <cell r="BA31">
            <v>15.06</v>
          </cell>
          <cell r="BB31">
            <v>15.06</v>
          </cell>
          <cell r="BC31">
            <v>31.63</v>
          </cell>
          <cell r="BD31">
            <v>48.19</v>
          </cell>
          <cell r="BE31">
            <v>64.760000000000005</v>
          </cell>
          <cell r="BF31">
            <v>81.319999999999993</v>
          </cell>
          <cell r="BG31">
            <v>97.89</v>
          </cell>
          <cell r="BH31">
            <v>114.46</v>
          </cell>
        </row>
        <row r="32">
          <cell r="AY32" t="str">
            <v>RC9</v>
          </cell>
          <cell r="AZ32" t="str">
            <v>Recycling, 96 gal Cart</v>
          </cell>
          <cell r="BA32">
            <v>22.58</v>
          </cell>
          <cell r="BB32">
            <v>22.58</v>
          </cell>
          <cell r="BC32">
            <v>47.42</v>
          </cell>
          <cell r="BD32">
            <v>72.260000000000005</v>
          </cell>
          <cell r="BE32">
            <v>97.09</v>
          </cell>
          <cell r="BF32">
            <v>121.93</v>
          </cell>
          <cell r="BG32">
            <v>146.77000000000001</v>
          </cell>
          <cell r="BH32">
            <v>171.61</v>
          </cell>
        </row>
        <row r="33">
          <cell r="AY33" t="str">
            <v>RD1</v>
          </cell>
          <cell r="AZ33" t="str">
            <v>Recycling, 1.5 cubic yard Dumpster</v>
          </cell>
          <cell r="BA33">
            <v>71.47</v>
          </cell>
          <cell r="BB33">
            <v>71.47</v>
          </cell>
          <cell r="BC33">
            <v>150.09</v>
          </cell>
          <cell r="BD33">
            <v>228.7</v>
          </cell>
          <cell r="BE33">
            <v>307.32</v>
          </cell>
          <cell r="BF33">
            <v>385.94</v>
          </cell>
          <cell r="BG33">
            <v>464.56</v>
          </cell>
          <cell r="BH33">
            <v>543.16999999999996</v>
          </cell>
        </row>
        <row r="34">
          <cell r="AY34" t="str">
            <v>RD2</v>
          </cell>
          <cell r="AZ34" t="str">
            <v>Recycling, 2 cubic yard Dumpster</v>
          </cell>
          <cell r="BA34">
            <v>95.29</v>
          </cell>
          <cell r="BB34">
            <v>95.29</v>
          </cell>
          <cell r="BC34">
            <v>200.11</v>
          </cell>
          <cell r="BD34">
            <v>304.93</v>
          </cell>
          <cell r="BE34">
            <v>409.75</v>
          </cell>
          <cell r="BF34">
            <v>514.57000000000005</v>
          </cell>
          <cell r="BG34">
            <v>619.39</v>
          </cell>
          <cell r="BH34">
            <v>724.2</v>
          </cell>
        </row>
        <row r="35">
          <cell r="AY35" t="str">
            <v>RD3</v>
          </cell>
          <cell r="AZ35" t="str">
            <v>Recycling, 3 cubic yard Dumpster</v>
          </cell>
          <cell r="BA35">
            <v>142.93</v>
          </cell>
          <cell r="BB35">
            <v>142.93</v>
          </cell>
          <cell r="BC35">
            <v>300.14999999999998</v>
          </cell>
          <cell r="BD35">
            <v>457.38</v>
          </cell>
          <cell r="BE35">
            <v>614.6</v>
          </cell>
          <cell r="BF35">
            <v>771.82</v>
          </cell>
          <cell r="BG35">
            <v>929.05</v>
          </cell>
          <cell r="BH35">
            <v>1086.27</v>
          </cell>
        </row>
        <row r="36">
          <cell r="AY36" t="str">
            <v>RD4</v>
          </cell>
          <cell r="AZ36" t="str">
            <v>Recycling, 4 cubic yard Dumpster</v>
          </cell>
          <cell r="BA36">
            <v>190.58</v>
          </cell>
          <cell r="BB36">
            <v>190.58</v>
          </cell>
          <cell r="BC36">
            <v>400.22</v>
          </cell>
          <cell r="BD36">
            <v>609.86</v>
          </cell>
          <cell r="BE36">
            <v>819.49</v>
          </cell>
          <cell r="BF36">
            <v>1029.1300000000001</v>
          </cell>
          <cell r="BG36">
            <v>1238.77</v>
          </cell>
          <cell r="BH36">
            <v>1448.41</v>
          </cell>
        </row>
        <row r="37">
          <cell r="AY37" t="str">
            <v>GCC</v>
          </cell>
          <cell r="AZ37" t="str">
            <v>Greenwaste, 32 gal Can</v>
          </cell>
          <cell r="BA37">
            <v>7.53</v>
          </cell>
          <cell r="BB37">
            <v>7.53</v>
          </cell>
          <cell r="BC37">
            <v>15.81</v>
          </cell>
          <cell r="BD37">
            <v>24.1</v>
          </cell>
          <cell r="BE37">
            <v>32.380000000000003</v>
          </cell>
          <cell r="BF37">
            <v>40.659999999999997</v>
          </cell>
          <cell r="BG37">
            <v>48.95</v>
          </cell>
          <cell r="BH37">
            <v>57.23</v>
          </cell>
        </row>
        <row r="38">
          <cell r="AY38" t="str">
            <v>GC3</v>
          </cell>
          <cell r="AZ38" t="str">
            <v>Greenwaste, 35 gal Cart</v>
          </cell>
          <cell r="BA38">
            <v>7.53</v>
          </cell>
          <cell r="BB38">
            <v>7.53</v>
          </cell>
          <cell r="BC38">
            <v>15.81</v>
          </cell>
          <cell r="BD38">
            <v>24.1</v>
          </cell>
          <cell r="BE38">
            <v>32.380000000000003</v>
          </cell>
          <cell r="BF38">
            <v>40.659999999999997</v>
          </cell>
          <cell r="BG38">
            <v>48.95</v>
          </cell>
          <cell r="BH38">
            <v>57.23</v>
          </cell>
        </row>
        <row r="39">
          <cell r="AY39" t="str">
            <v>GC6</v>
          </cell>
          <cell r="AZ39" t="str">
            <v>Greenwaste, 65 gal Cart</v>
          </cell>
          <cell r="BA39">
            <v>15.06</v>
          </cell>
          <cell r="BB39">
            <v>15.06</v>
          </cell>
          <cell r="BC39">
            <v>31.63</v>
          </cell>
          <cell r="BD39">
            <v>48.19</v>
          </cell>
          <cell r="BE39">
            <v>64.760000000000005</v>
          </cell>
          <cell r="BF39">
            <v>81.319999999999993</v>
          </cell>
          <cell r="BG39">
            <v>97.89</v>
          </cell>
          <cell r="BH39">
            <v>114.46</v>
          </cell>
        </row>
        <row r="40">
          <cell r="AY40" t="str">
            <v>GC9</v>
          </cell>
          <cell r="AZ40" t="str">
            <v>Greenwaste, 96 gal Cart</v>
          </cell>
          <cell r="BA40">
            <v>22.58</v>
          </cell>
          <cell r="BB40">
            <v>22.58</v>
          </cell>
          <cell r="BC40">
            <v>47.42</v>
          </cell>
          <cell r="BD40">
            <v>72.260000000000005</v>
          </cell>
          <cell r="BE40">
            <v>97.09</v>
          </cell>
          <cell r="BF40">
            <v>121.93</v>
          </cell>
          <cell r="BG40">
            <v>146.77000000000001</v>
          </cell>
          <cell r="BH40">
            <v>171.61</v>
          </cell>
        </row>
        <row r="41">
          <cell r="AY41" t="str">
            <v>GD1</v>
          </cell>
          <cell r="AZ41" t="str">
            <v>Greenwaste, 1.5 cubic yard Dumpster</v>
          </cell>
          <cell r="BA41">
            <v>71.47</v>
          </cell>
          <cell r="BB41">
            <v>71.47</v>
          </cell>
          <cell r="BC41">
            <v>150.09</v>
          </cell>
          <cell r="BD41">
            <v>228.7</v>
          </cell>
          <cell r="BE41">
            <v>307.32</v>
          </cell>
          <cell r="BF41">
            <v>385.94</v>
          </cell>
          <cell r="BG41">
            <v>464.56</v>
          </cell>
          <cell r="BH41">
            <v>543.16999999999996</v>
          </cell>
        </row>
        <row r="42">
          <cell r="AY42" t="str">
            <v>GD2</v>
          </cell>
          <cell r="AZ42" t="str">
            <v>Greenwaste, 2 cubic yard Dumpster</v>
          </cell>
          <cell r="BA42">
            <v>95.29</v>
          </cell>
          <cell r="BB42">
            <v>95.29</v>
          </cell>
          <cell r="BC42">
            <v>200.11</v>
          </cell>
          <cell r="BD42">
            <v>304.93</v>
          </cell>
          <cell r="BE42">
            <v>409.75</v>
          </cell>
          <cell r="BF42">
            <v>514.57000000000005</v>
          </cell>
          <cell r="BG42">
            <v>619.39</v>
          </cell>
          <cell r="BH42">
            <v>724.2</v>
          </cell>
        </row>
        <row r="43">
          <cell r="AY43" t="str">
            <v>GD3</v>
          </cell>
          <cell r="AZ43" t="str">
            <v>Greenwaste, 3 cubic yard Dumpster</v>
          </cell>
          <cell r="BA43">
            <v>142.93</v>
          </cell>
          <cell r="BB43">
            <v>142.93</v>
          </cell>
          <cell r="BC43">
            <v>300.14999999999998</v>
          </cell>
          <cell r="BD43">
            <v>457.38</v>
          </cell>
          <cell r="BE43">
            <v>614.6</v>
          </cell>
          <cell r="BF43">
            <v>771.82</v>
          </cell>
          <cell r="BG43">
            <v>929.05</v>
          </cell>
          <cell r="BH43">
            <v>1086.27</v>
          </cell>
        </row>
        <row r="44">
          <cell r="AY44" t="str">
            <v>GD4</v>
          </cell>
          <cell r="AZ44" t="str">
            <v>Greenwaste, 4 cubic yard Dumpster</v>
          </cell>
          <cell r="BA44">
            <v>190.58</v>
          </cell>
          <cell r="BB44">
            <v>190.58</v>
          </cell>
          <cell r="BC44">
            <v>400.22</v>
          </cell>
          <cell r="BD44">
            <v>609.86</v>
          </cell>
          <cell r="BE44">
            <v>819.49</v>
          </cell>
          <cell r="BF44">
            <v>1029.1300000000001</v>
          </cell>
          <cell r="BG44">
            <v>1238.77</v>
          </cell>
          <cell r="BH44">
            <v>1448.41</v>
          </cell>
        </row>
        <row r="45">
          <cell r="AY45" t="str">
            <v>FC3</v>
          </cell>
          <cell r="AZ45" t="str">
            <v>Foodscraps, 32 gal Cart</v>
          </cell>
          <cell r="BA45">
            <v>7.53</v>
          </cell>
          <cell r="BB45">
            <v>7.53</v>
          </cell>
          <cell r="BC45">
            <v>15.81</v>
          </cell>
          <cell r="BD45">
            <v>24.1</v>
          </cell>
          <cell r="BE45">
            <v>32.380000000000003</v>
          </cell>
          <cell r="BF45">
            <v>40.659999999999997</v>
          </cell>
          <cell r="BG45">
            <v>48.95</v>
          </cell>
          <cell r="BH45">
            <v>57.23</v>
          </cell>
        </row>
        <row r="46">
          <cell r="AY46" t="str">
            <v>FC6</v>
          </cell>
          <cell r="AZ46" t="str">
            <v>Foodscraps, 64 gal Cart</v>
          </cell>
          <cell r="BA46">
            <v>15.06</v>
          </cell>
          <cell r="BB46">
            <v>15.06</v>
          </cell>
          <cell r="BC46">
            <v>31.63</v>
          </cell>
          <cell r="BD46">
            <v>48.19</v>
          </cell>
          <cell r="BE46">
            <v>64.760000000000005</v>
          </cell>
          <cell r="BF46">
            <v>81.319999999999993</v>
          </cell>
          <cell r="BG46">
            <v>97.89</v>
          </cell>
          <cell r="BH46">
            <v>114.46</v>
          </cell>
        </row>
        <row r="47">
          <cell r="AY47" t="str">
            <v>FD1</v>
          </cell>
          <cell r="AZ47" t="str">
            <v>Foodscraps, 1.5 cubic yard Dumpster</v>
          </cell>
          <cell r="BA47">
            <v>71.47</v>
          </cell>
          <cell r="BB47">
            <v>71.47</v>
          </cell>
          <cell r="BC47">
            <v>150.09</v>
          </cell>
          <cell r="BD47">
            <v>228.7</v>
          </cell>
          <cell r="BE47">
            <v>307.32</v>
          </cell>
          <cell r="BF47">
            <v>385.94</v>
          </cell>
          <cell r="BG47">
            <v>464.56</v>
          </cell>
          <cell r="BH47">
            <v>543.16999999999996</v>
          </cell>
        </row>
        <row r="48">
          <cell r="AY48" t="str">
            <v>FD2</v>
          </cell>
          <cell r="AZ48" t="str">
            <v>Foodscraps, 2 cubic yard Dumpster</v>
          </cell>
          <cell r="BA48">
            <v>95.29</v>
          </cell>
          <cell r="BB48">
            <v>95.29</v>
          </cell>
          <cell r="BC48">
            <v>200.11</v>
          </cell>
          <cell r="BD48">
            <v>304.93</v>
          </cell>
          <cell r="BE48">
            <v>409.75</v>
          </cell>
          <cell r="BF48">
            <v>514.57000000000005</v>
          </cell>
          <cell r="BG48">
            <v>619.39</v>
          </cell>
          <cell r="BH48">
            <v>724.2</v>
          </cell>
        </row>
        <row r="49">
          <cell r="AY49" t="str">
            <v>FD3</v>
          </cell>
          <cell r="AZ49" t="str">
            <v>Foodscraps, 3 cubic yard Dumpster</v>
          </cell>
          <cell r="BA49">
            <v>142.93</v>
          </cell>
          <cell r="BB49">
            <v>142.93</v>
          </cell>
          <cell r="BC49">
            <v>300.14999999999998</v>
          </cell>
          <cell r="BD49">
            <v>457.38</v>
          </cell>
          <cell r="BE49">
            <v>614.6</v>
          </cell>
          <cell r="BF49">
            <v>771.82</v>
          </cell>
          <cell r="BG49">
            <v>929.05</v>
          </cell>
          <cell r="BH49">
            <v>1086.27</v>
          </cell>
        </row>
        <row r="50">
          <cell r="AY50" t="str">
            <v>FD4</v>
          </cell>
          <cell r="AZ50" t="str">
            <v>Foodscraps, 4 cubic yard Dumpster</v>
          </cell>
          <cell r="BA50">
            <v>190.58</v>
          </cell>
          <cell r="BB50">
            <v>190.58</v>
          </cell>
          <cell r="BC50">
            <v>400.22</v>
          </cell>
          <cell r="BD50">
            <v>609.86</v>
          </cell>
          <cell r="BE50">
            <v>819.49</v>
          </cell>
          <cell r="BF50">
            <v>1029.1300000000001</v>
          </cell>
          <cell r="BG50">
            <v>1238.77</v>
          </cell>
          <cell r="BH50">
            <v>1448.41</v>
          </cell>
        </row>
        <row r="51">
          <cell r="AY51" t="str">
            <v>FrR</v>
          </cell>
          <cell r="AZ51" t="str">
            <v>Free Recying</v>
          </cell>
          <cell r="BA51">
            <v>-7.53</v>
          </cell>
          <cell r="BB51">
            <v>-7.53</v>
          </cell>
        </row>
        <row r="52">
          <cell r="AY52" t="str">
            <v>FrG</v>
          </cell>
          <cell r="AZ52" t="str">
            <v>Free Greenwaste</v>
          </cell>
          <cell r="BA52">
            <v>-7.53</v>
          </cell>
          <cell r="BB52">
            <v>-7.53</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Q50"/>
  <sheetViews>
    <sheetView tabSelected="1" showWhiteSpace="0" zoomScaleNormal="100" zoomScaleSheetLayoutView="85" zoomScalePageLayoutView="70" workbookViewId="0">
      <selection activeCell="C8" sqref="C8:D8"/>
    </sheetView>
  </sheetViews>
  <sheetFormatPr defaultRowHeight="15" x14ac:dyDescent="0.25"/>
  <cols>
    <col min="1" max="1" width="9.140625" style="22"/>
    <col min="2" max="2" width="32.85546875" style="22" customWidth="1"/>
    <col min="3" max="3" width="14.140625" style="22" customWidth="1"/>
    <col min="4" max="4" width="13.140625" style="22" customWidth="1"/>
    <col min="5" max="5" width="10.7109375" style="22" customWidth="1"/>
    <col min="6" max="6" width="11.7109375" style="22" customWidth="1"/>
    <col min="7" max="7" width="15.5703125" style="22" customWidth="1"/>
    <col min="8" max="8" width="14.28515625" style="22" customWidth="1"/>
    <col min="9" max="9" width="12" style="22" hidden="1" customWidth="1"/>
    <col min="10" max="10" width="11.7109375" style="22" hidden="1" customWidth="1"/>
    <col min="11" max="11" width="10.5703125" style="22" hidden="1" customWidth="1"/>
    <col min="12" max="13" width="0" style="22" hidden="1" customWidth="1"/>
    <col min="14" max="14" width="5.140625" style="22" hidden="1" customWidth="1"/>
    <col min="15" max="15" width="11" style="22" hidden="1" customWidth="1"/>
    <col min="16" max="16" width="11.28515625" style="22" hidden="1" customWidth="1"/>
    <col min="17" max="16384" width="9.140625" style="22"/>
  </cols>
  <sheetData>
    <row r="2" spans="1:17" ht="19.5" customHeight="1" x14ac:dyDescent="0.25">
      <c r="B2" s="68" t="s">
        <v>104</v>
      </c>
      <c r="C2" s="69"/>
      <c r="D2" s="69"/>
      <c r="E2" s="69"/>
      <c r="F2" s="69"/>
      <c r="G2" s="69"/>
      <c r="H2" s="69"/>
    </row>
    <row r="3" spans="1:17" x14ac:dyDescent="0.25">
      <c r="B3" s="69"/>
      <c r="C3" s="69"/>
      <c r="D3" s="69"/>
      <c r="E3" s="69"/>
      <c r="F3" s="69"/>
      <c r="G3" s="69"/>
      <c r="H3" s="69"/>
    </row>
    <row r="4" spans="1:17" x14ac:dyDescent="0.25">
      <c r="B4" s="69"/>
      <c r="C4" s="69"/>
      <c r="D4" s="69"/>
      <c r="E4" s="69"/>
      <c r="F4" s="69"/>
      <c r="G4" s="69"/>
      <c r="H4" s="69"/>
    </row>
    <row r="5" spans="1:17" x14ac:dyDescent="0.25">
      <c r="B5" s="69"/>
      <c r="C5" s="69"/>
      <c r="D5" s="69"/>
      <c r="E5" s="69"/>
      <c r="F5" s="69"/>
      <c r="G5" s="69"/>
      <c r="H5" s="69"/>
    </row>
    <row r="6" spans="1:17" s="23" customFormat="1" ht="21.6" customHeight="1" x14ac:dyDescent="0.25">
      <c r="B6" s="69"/>
      <c r="C6" s="69"/>
      <c r="D6" s="69"/>
      <c r="E6" s="69"/>
      <c r="F6" s="69"/>
      <c r="G6" s="69"/>
      <c r="H6" s="69"/>
    </row>
    <row r="7" spans="1:17" ht="18.600000000000001" customHeight="1" x14ac:dyDescent="0.25">
      <c r="B7" s="53"/>
      <c r="C7" s="54"/>
      <c r="D7" s="63"/>
      <c r="E7" s="70"/>
      <c r="F7" s="52"/>
      <c r="G7" s="53"/>
      <c r="H7" s="53"/>
      <c r="J7" s="24"/>
    </row>
    <row r="8" spans="1:17" ht="15.75" x14ac:dyDescent="0.25">
      <c r="B8" s="71" t="s">
        <v>16</v>
      </c>
      <c r="C8" s="66" t="s">
        <v>89</v>
      </c>
      <c r="D8" s="66"/>
      <c r="E8" s="54"/>
      <c r="F8" s="54"/>
      <c r="G8" s="54"/>
      <c r="H8" s="54"/>
    </row>
    <row r="9" spans="1:17" ht="31.5" customHeight="1" x14ac:dyDescent="0.25">
      <c r="B9" s="56" t="s">
        <v>0</v>
      </c>
      <c r="C9" s="55" t="s">
        <v>4</v>
      </c>
      <c r="D9" s="55" t="s">
        <v>5</v>
      </c>
      <c r="E9" s="55" t="s">
        <v>8</v>
      </c>
      <c r="F9" s="55" t="s">
        <v>7</v>
      </c>
      <c r="G9" s="55" t="s">
        <v>2</v>
      </c>
      <c r="H9" s="56" t="s">
        <v>3</v>
      </c>
      <c r="I9" s="22" t="s">
        <v>102</v>
      </c>
      <c r="J9" s="22" t="s">
        <v>103</v>
      </c>
      <c r="P9" s="28"/>
      <c r="Q9" s="29"/>
    </row>
    <row r="10" spans="1:17" x14ac:dyDescent="0.25">
      <c r="A10" s="72" t="str">
        <f t="shared" ref="A10:A15" si="0">LEFT(B10,1)</f>
        <v>T</v>
      </c>
      <c r="B10" s="19" t="s">
        <v>77</v>
      </c>
      <c r="C10" s="20">
        <v>1</v>
      </c>
      <c r="D10" s="20">
        <v>1</v>
      </c>
      <c r="E10" s="21">
        <v>1</v>
      </c>
      <c r="F10" s="57">
        <f t="shared" ref="F10:F15" si="1">IF(ISNUMBER(VLOOKUP(B10,container_codes_lookup,2,FALSE)*C10*D10*E10),(VLOOKUP(B10,container_codes_lookup,2,FALSE)*C10*D10*E10),"")</f>
        <v>0.158</v>
      </c>
      <c r="G10" s="58">
        <f>IF(ISNUMBER(F10),F10/$F$21,"")</f>
        <v>0.33333333333333337</v>
      </c>
      <c r="H10" s="59">
        <f t="shared" ref="H10:H15" si="2">IF(ISBLANK(B10),0,IF(AND($C$8="Small Residential (1-4 Units)",D10&gt;1),"Not Available",IF(ISNUMBER(VLOOKUP(B10,container_codes_lookup,$O$12+D10,FALSE)),VLOOKUP(B10,container_codes_lookup,$O$12+D10,FALSE)*C10*E10,"Not Available")))</f>
        <v>10.85</v>
      </c>
      <c r="I10" s="22" t="b">
        <f>OR(ISNUMBER(SEARCH("Can",B10)),ISNUMBER(SEARCH("Cart",B10)))</f>
        <v>1</v>
      </c>
      <c r="J10" s="22">
        <f>IF(ISNUMBER(SEARCH("Cart",B10)),1,0)</f>
        <v>0</v>
      </c>
      <c r="O10" s="23"/>
    </row>
    <row r="11" spans="1:17" ht="15.75" thickBot="1" x14ac:dyDescent="0.3">
      <c r="A11" s="72" t="str">
        <f t="shared" si="0"/>
        <v>R</v>
      </c>
      <c r="B11" s="19" t="s">
        <v>78</v>
      </c>
      <c r="C11" s="20">
        <v>1</v>
      </c>
      <c r="D11" s="20">
        <v>1</v>
      </c>
      <c r="E11" s="21">
        <v>1</v>
      </c>
      <c r="F11" s="57">
        <f t="shared" si="1"/>
        <v>0.158</v>
      </c>
      <c r="G11" s="58">
        <f>IF(ISNUMBER(F11),F11/$F$21,"")</f>
        <v>0.33333333333333337</v>
      </c>
      <c r="H11" s="59">
        <f t="shared" si="2"/>
        <v>0</v>
      </c>
      <c r="I11" s="22" t="b">
        <f t="shared" ref="I11:I15" si="3">OR(ISNUMBER(SEARCH("Can",B11)),ISNUMBER(SEARCH("Cart",B11)))</f>
        <v>1</v>
      </c>
      <c r="J11" s="22">
        <f t="shared" ref="J11:J15" si="4">IF(ISNUMBER(SEARCH("Cart",B11)),1,0)</f>
        <v>0</v>
      </c>
      <c r="O11" s="23" t="s">
        <v>87</v>
      </c>
    </row>
    <row r="12" spans="1:17" ht="15.75" thickBot="1" x14ac:dyDescent="0.3">
      <c r="A12" s="72" t="str">
        <f t="shared" si="0"/>
        <v>G</v>
      </c>
      <c r="B12" s="19" t="s">
        <v>72</v>
      </c>
      <c r="C12" s="20">
        <v>1</v>
      </c>
      <c r="D12" s="20">
        <v>1</v>
      </c>
      <c r="E12" s="21">
        <v>1</v>
      </c>
      <c r="F12" s="57">
        <f t="shared" si="1"/>
        <v>0.158</v>
      </c>
      <c r="G12" s="58">
        <f>IF(ISNUMBER(F12),F12/$F$21,"")</f>
        <v>0.33333333333333337</v>
      </c>
      <c r="H12" s="59">
        <f t="shared" si="2"/>
        <v>0</v>
      </c>
      <c r="I12" s="22" t="b">
        <f t="shared" si="3"/>
        <v>1</v>
      </c>
      <c r="J12" s="22">
        <f t="shared" si="4"/>
        <v>1</v>
      </c>
      <c r="O12" s="31">
        <f>IF(C8="Business",2,IF(C8="Large Residential (5+ Units)",12,IF(C8="Small Residential (1-4 Units)",10,"")))</f>
        <v>10</v>
      </c>
    </row>
    <row r="13" spans="1:17" x14ac:dyDescent="0.25">
      <c r="A13" s="72" t="str">
        <f t="shared" si="0"/>
        <v/>
      </c>
      <c r="B13" s="19"/>
      <c r="C13" s="20"/>
      <c r="D13" s="20"/>
      <c r="E13" s="21">
        <v>1</v>
      </c>
      <c r="F13" s="57" t="str">
        <f t="shared" si="1"/>
        <v/>
      </c>
      <c r="G13" s="58" t="str">
        <f t="shared" ref="G13:G15" si="5">IF(ISNUMBER(F13),F13/$F$21,"")</f>
        <v/>
      </c>
      <c r="H13" s="59">
        <f t="shared" si="2"/>
        <v>0</v>
      </c>
      <c r="I13" s="22" t="b">
        <f t="shared" si="3"/>
        <v>0</v>
      </c>
      <c r="J13" s="22">
        <f t="shared" si="4"/>
        <v>0</v>
      </c>
      <c r="O13" s="32"/>
    </row>
    <row r="14" spans="1:17" x14ac:dyDescent="0.25">
      <c r="A14" s="72" t="str">
        <f t="shared" si="0"/>
        <v/>
      </c>
      <c r="B14" s="19"/>
      <c r="C14" s="20"/>
      <c r="D14" s="20"/>
      <c r="E14" s="21">
        <v>1</v>
      </c>
      <c r="F14" s="57" t="str">
        <f t="shared" si="1"/>
        <v/>
      </c>
      <c r="G14" s="58" t="str">
        <f t="shared" si="5"/>
        <v/>
      </c>
      <c r="H14" s="59">
        <f t="shared" si="2"/>
        <v>0</v>
      </c>
      <c r="I14" s="22" t="b">
        <f t="shared" si="3"/>
        <v>0</v>
      </c>
      <c r="J14" s="22">
        <f t="shared" si="4"/>
        <v>0</v>
      </c>
    </row>
    <row r="15" spans="1:17" x14ac:dyDescent="0.25">
      <c r="A15" s="72" t="str">
        <f t="shared" si="0"/>
        <v/>
      </c>
      <c r="B15" s="19"/>
      <c r="C15" s="20"/>
      <c r="D15" s="20"/>
      <c r="E15" s="21">
        <v>1</v>
      </c>
      <c r="F15" s="57" t="str">
        <f t="shared" si="1"/>
        <v/>
      </c>
      <c r="G15" s="58" t="str">
        <f t="shared" si="5"/>
        <v/>
      </c>
      <c r="H15" s="59">
        <f t="shared" si="2"/>
        <v>0</v>
      </c>
      <c r="I15" s="22" t="b">
        <f t="shared" si="3"/>
        <v>0</v>
      </c>
      <c r="J15" s="22">
        <f t="shared" si="4"/>
        <v>0</v>
      </c>
    </row>
    <row r="16" spans="1:17" s="33" customFormat="1" ht="15.75" thickBot="1" x14ac:dyDescent="0.3">
      <c r="B16" s="53"/>
      <c r="C16" s="53"/>
      <c r="D16" s="53"/>
      <c r="E16" s="73" t="s">
        <v>95</v>
      </c>
      <c r="F16" s="57"/>
      <c r="G16" s="58"/>
      <c r="H16" s="59"/>
      <c r="I16" s="30"/>
      <c r="K16" s="34"/>
      <c r="L16" s="35"/>
      <c r="M16" s="34"/>
    </row>
    <row r="17" spans="1:13" s="33" customFormat="1" x14ac:dyDescent="0.25">
      <c r="B17" s="73" t="s">
        <v>94</v>
      </c>
      <c r="C17" s="53"/>
      <c r="D17" s="53"/>
      <c r="E17" s="65" t="s">
        <v>97</v>
      </c>
      <c r="F17" s="57"/>
      <c r="G17" s="58"/>
      <c r="H17" s="59">
        <f>IF(AND($C$8="Small Residential (1-4 Units)",'FY22 Calculation Sheet'!E17="Yes",SUM(J10:J15)&gt;0),'FY22 Rates Lookup'!M37,0)</f>
        <v>0</v>
      </c>
      <c r="I17" s="30"/>
      <c r="K17" s="36" t="s">
        <v>13</v>
      </c>
      <c r="L17" s="37">
        <f>SUMIF(A10:A15,K17,F10:F15)/F21</f>
        <v>0.33333333333333337</v>
      </c>
      <c r="M17" s="34"/>
    </row>
    <row r="18" spans="1:13" s="33" customFormat="1" x14ac:dyDescent="0.25">
      <c r="B18" s="54"/>
      <c r="C18" s="74"/>
      <c r="D18" s="74"/>
      <c r="E18" s="74"/>
      <c r="F18" s="60"/>
      <c r="G18" s="61"/>
      <c r="H18" s="59"/>
      <c r="I18" s="30"/>
      <c r="K18" s="38" t="s">
        <v>6</v>
      </c>
      <c r="L18" s="39">
        <f>SUMIF(A10:A15,K18,F10:F15)/F21</f>
        <v>0.33333333333333337</v>
      </c>
      <c r="M18" s="34"/>
    </row>
    <row r="19" spans="1:13" s="33" customFormat="1" ht="17.25" customHeight="1" x14ac:dyDescent="0.25">
      <c r="B19" s="54" t="s">
        <v>99</v>
      </c>
      <c r="C19" s="74"/>
      <c r="D19" s="74"/>
      <c r="E19" s="74"/>
      <c r="F19" s="60"/>
      <c r="G19" s="61"/>
      <c r="H19" s="59">
        <f>IF($C$8="Small Residential (1-4 Units)",'FY22 Rates Lookup'!M38, 0)</f>
        <v>34.450000000000003</v>
      </c>
      <c r="I19" s="40"/>
      <c r="K19" s="38" t="s">
        <v>10</v>
      </c>
      <c r="L19" s="39">
        <f>SUMIF(A10:A15,K19,F10:F15)/F21</f>
        <v>0</v>
      </c>
      <c r="M19" s="34"/>
    </row>
    <row r="20" spans="1:13" ht="19.899999999999999" customHeight="1" thickBot="1" x14ac:dyDescent="0.3">
      <c r="B20" s="54" t="s">
        <v>92</v>
      </c>
      <c r="C20" s="74"/>
      <c r="D20" s="74"/>
      <c r="E20" s="74"/>
      <c r="F20" s="60" t="str">
        <f>IF(ISNUMBER(VLOOKUP(B20,#REF!,10,0)*C20*D20*E20/100),(VLOOKUP(B20,#REF!,10,0)*C20*D20*E20/100),"")</f>
        <v/>
      </c>
      <c r="G20" s="61"/>
      <c r="H20" s="59">
        <f>IF(AND(C8="Large Residential (5+ Units)",'FY22 Calculation Sheet'!E17="Yes"),SUMIFS(H10:H15,J10:J15,1)*0.3,0)</f>
        <v>0</v>
      </c>
      <c r="I20" s="43">
        <f>SUMIFS(H10:H15,I10:I15,"TRUE")</f>
        <v>10.85</v>
      </c>
      <c r="K20" s="44" t="s">
        <v>9</v>
      </c>
      <c r="L20" s="45">
        <f>SUMIF(A10:A15,K20,F10:F15)/F21</f>
        <v>0.33333333333333337</v>
      </c>
    </row>
    <row r="21" spans="1:13" ht="15.75" customHeight="1" x14ac:dyDescent="0.25">
      <c r="B21" s="75" t="s">
        <v>1</v>
      </c>
      <c r="C21" s="54"/>
      <c r="D21" s="54"/>
      <c r="E21" s="53"/>
      <c r="F21" s="62">
        <f>SUM(F10:F15)</f>
        <v>0.47399999999999998</v>
      </c>
      <c r="G21" s="63"/>
      <c r="H21" s="64">
        <f>SUM(H10:H20)</f>
        <v>45.300000000000004</v>
      </c>
      <c r="J21" s="25"/>
    </row>
    <row r="22" spans="1:13" ht="15.75" x14ac:dyDescent="0.25">
      <c r="B22" s="75"/>
      <c r="C22" s="54"/>
      <c r="D22" s="54"/>
      <c r="E22" s="53"/>
      <c r="F22" s="62"/>
      <c r="G22" s="63"/>
      <c r="H22" s="64"/>
      <c r="I22" s="43"/>
    </row>
    <row r="23" spans="1:13" x14ac:dyDescent="0.25">
      <c r="B23" s="53"/>
      <c r="C23" s="53"/>
      <c r="D23" s="53"/>
      <c r="E23" s="53"/>
      <c r="F23" s="53"/>
      <c r="G23" s="53"/>
      <c r="H23" s="76" t="s">
        <v>100</v>
      </c>
    </row>
    <row r="24" spans="1:13" x14ac:dyDescent="0.25">
      <c r="B24" s="53"/>
      <c r="C24" s="53"/>
      <c r="D24" s="53"/>
      <c r="E24" s="53"/>
      <c r="F24" s="53"/>
      <c r="G24" s="53"/>
      <c r="H24" s="76" t="s">
        <v>101</v>
      </c>
      <c r="I24" s="26"/>
    </row>
    <row r="25" spans="1:13" x14ac:dyDescent="0.25">
      <c r="B25" s="33"/>
      <c r="C25" s="33"/>
      <c r="E25" s="42"/>
      <c r="F25" s="41"/>
      <c r="G25" s="42"/>
      <c r="H25" s="43"/>
      <c r="I25" s="27"/>
    </row>
    <row r="26" spans="1:13" x14ac:dyDescent="0.25">
      <c r="A26" s="72" t="str">
        <f t="shared" ref="A26:A31" si="6">LEFT(B29,1)</f>
        <v/>
      </c>
      <c r="I26" s="30"/>
    </row>
    <row r="27" spans="1:13" x14ac:dyDescent="0.25">
      <c r="A27" s="72" t="str">
        <f t="shared" si="6"/>
        <v/>
      </c>
      <c r="I27" s="30"/>
    </row>
    <row r="28" spans="1:13" x14ac:dyDescent="0.25">
      <c r="A28" s="72" t="str">
        <f t="shared" si="6"/>
        <v/>
      </c>
      <c r="I28" s="30"/>
    </row>
    <row r="29" spans="1:13" x14ac:dyDescent="0.25">
      <c r="A29" s="72" t="str">
        <f t="shared" si="6"/>
        <v/>
      </c>
      <c r="I29" s="30"/>
    </row>
    <row r="30" spans="1:13" x14ac:dyDescent="0.25">
      <c r="A30" s="72" t="str">
        <f t="shared" si="6"/>
        <v/>
      </c>
      <c r="I30" s="30"/>
    </row>
    <row r="31" spans="1:13" x14ac:dyDescent="0.25">
      <c r="A31" s="72" t="str">
        <f t="shared" si="6"/>
        <v/>
      </c>
      <c r="I31" s="30"/>
    </row>
    <row r="32" spans="1:13" x14ac:dyDescent="0.25">
      <c r="I32" s="30"/>
    </row>
    <row r="33" spans="1:9" x14ac:dyDescent="0.25">
      <c r="I33" s="30"/>
    </row>
    <row r="34" spans="1:9" x14ac:dyDescent="0.25">
      <c r="I34" s="30"/>
    </row>
    <row r="35" spans="1:9" ht="15.75" x14ac:dyDescent="0.25">
      <c r="I35" s="40"/>
    </row>
    <row r="36" spans="1:9" x14ac:dyDescent="0.25">
      <c r="I36" s="43"/>
    </row>
    <row r="38" spans="1:9" x14ac:dyDescent="0.25">
      <c r="I38" s="26"/>
    </row>
    <row r="39" spans="1:9" x14ac:dyDescent="0.25">
      <c r="I39" s="27"/>
    </row>
    <row r="40" spans="1:9" x14ac:dyDescent="0.25">
      <c r="A40" s="72" t="str">
        <f t="shared" ref="A40:A45" si="7">LEFT(B43,1)</f>
        <v/>
      </c>
      <c r="I40" s="30"/>
    </row>
    <row r="41" spans="1:9" x14ac:dyDescent="0.25">
      <c r="A41" s="72" t="str">
        <f t="shared" si="7"/>
        <v/>
      </c>
      <c r="I41" s="30"/>
    </row>
    <row r="42" spans="1:9" x14ac:dyDescent="0.25">
      <c r="A42" s="72" t="str">
        <f t="shared" si="7"/>
        <v/>
      </c>
      <c r="I42" s="30"/>
    </row>
    <row r="43" spans="1:9" x14ac:dyDescent="0.25">
      <c r="A43" s="72" t="str">
        <f t="shared" si="7"/>
        <v/>
      </c>
      <c r="I43" s="30"/>
    </row>
    <row r="44" spans="1:9" x14ac:dyDescent="0.25">
      <c r="A44" s="72" t="str">
        <f t="shared" si="7"/>
        <v/>
      </c>
      <c r="I44" s="30"/>
    </row>
    <row r="45" spans="1:9" x14ac:dyDescent="0.25">
      <c r="A45" s="72" t="str">
        <f t="shared" si="7"/>
        <v/>
      </c>
      <c r="I45" s="30"/>
    </row>
    <row r="46" spans="1:9" x14ac:dyDescent="0.25">
      <c r="I46" s="30"/>
    </row>
    <row r="47" spans="1:9" x14ac:dyDescent="0.25">
      <c r="I47" s="30"/>
    </row>
    <row r="48" spans="1:9" x14ac:dyDescent="0.25">
      <c r="I48" s="30"/>
    </row>
    <row r="49" spans="9:9" ht="15.75" x14ac:dyDescent="0.25">
      <c r="I49" s="40"/>
    </row>
    <row r="50" spans="9:9" x14ac:dyDescent="0.25">
      <c r="I50" s="43"/>
    </row>
  </sheetData>
  <sheetProtection algorithmName="SHA-512" hashValue="MgOJzL0+o3MOaICK0ZMBTcbh9wlc6pcrAMfTFBe0gBmXCaQGBJDrUeW+en1ThojphxgGsNkhWwM5IX5eVolSRg==" saltValue="0RqLnO7KEpjfJhnRmwdLqQ==" spinCount="100000" sheet="1" objects="1" scenarios="1"/>
  <mergeCells count="2">
    <mergeCell ref="B2:H6"/>
    <mergeCell ref="C8:D8"/>
  </mergeCells>
  <dataValidations count="3">
    <dataValidation type="list" allowBlank="1" showInputMessage="1" showErrorMessage="1" sqref="B10:B15">
      <formula1>containers</formula1>
    </dataValidation>
    <dataValidation type="list" allowBlank="1" showInputMessage="1" showErrorMessage="1" sqref="C8">
      <formula1>sector</formula1>
    </dataValidation>
    <dataValidation type="list" allowBlank="1" showInputMessage="1" showErrorMessage="1" sqref="E17">
      <formula1>Yes_or_No</formula1>
    </dataValidation>
  </dataValidations>
  <pageMargins left="0.7" right="0.7" top="0.5" bottom="0.5" header="0.3" footer="0.3"/>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5" sqref="A5"/>
    </sheetView>
  </sheetViews>
  <sheetFormatPr defaultRowHeight="15" x14ac:dyDescent="0.25"/>
  <cols>
    <col min="1" max="1" width="27.85546875" customWidth="1"/>
  </cols>
  <sheetData>
    <row r="1" spans="1:3" ht="15.75" thickBot="1" x14ac:dyDescent="0.3">
      <c r="A1" s="3" t="s">
        <v>14</v>
      </c>
      <c r="C1" s="11" t="s">
        <v>95</v>
      </c>
    </row>
    <row r="2" spans="1:3" x14ac:dyDescent="0.25">
      <c r="A2" s="4" t="s">
        <v>15</v>
      </c>
      <c r="C2" s="50" t="s">
        <v>96</v>
      </c>
    </row>
    <row r="3" spans="1:3" ht="15.75" thickBot="1" x14ac:dyDescent="0.3">
      <c r="A3" s="47" t="s">
        <v>89</v>
      </c>
      <c r="C3" s="51" t="s">
        <v>97</v>
      </c>
    </row>
    <row r="4" spans="1:3" ht="15.75" thickBot="1" x14ac:dyDescent="0.3">
      <c r="A4" s="5"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pane xSplit="4" ySplit="2" topLeftCell="M3" activePane="bottomRight" state="frozen"/>
      <selection pane="topRight" activeCell="E1" sqref="E1"/>
      <selection pane="bottomLeft" activeCell="A3" sqref="A3"/>
      <selection pane="bottomRight" activeCell="R28" sqref="R28"/>
    </sheetView>
  </sheetViews>
  <sheetFormatPr defaultRowHeight="15" x14ac:dyDescent="0.25"/>
  <cols>
    <col min="1" max="1" width="7.7109375" customWidth="1"/>
    <col min="2" max="2" width="23.28515625" customWidth="1"/>
    <col min="3" max="3" width="38.28515625" customWidth="1"/>
    <col min="4" max="4" width="11.28515625" customWidth="1"/>
    <col min="13" max="13" width="17.7109375" customWidth="1"/>
    <col min="14" max="14" width="6.28515625" customWidth="1"/>
  </cols>
  <sheetData>
    <row r="1" spans="1:20" s="2" customFormat="1" x14ac:dyDescent="0.25">
      <c r="E1" s="67" t="s">
        <v>85</v>
      </c>
      <c r="F1" s="67"/>
      <c r="G1" s="67"/>
      <c r="H1" s="67"/>
      <c r="I1" s="67"/>
      <c r="J1" s="67"/>
      <c r="K1" s="67"/>
      <c r="L1" s="46"/>
      <c r="M1" s="46" t="s">
        <v>88</v>
      </c>
      <c r="O1" s="67" t="s">
        <v>86</v>
      </c>
      <c r="P1" s="67"/>
      <c r="Q1" s="67"/>
      <c r="R1" s="67"/>
      <c r="S1" s="67"/>
      <c r="T1" s="67"/>
    </row>
    <row r="2" spans="1:20" s="2" customFormat="1" ht="15.75" thickBot="1" x14ac:dyDescent="0.3">
      <c r="D2" s="2" t="s">
        <v>11</v>
      </c>
      <c r="E2" s="18">
        <v>1</v>
      </c>
      <c r="F2" s="18">
        <v>2</v>
      </c>
      <c r="G2" s="18">
        <v>3</v>
      </c>
      <c r="H2" s="18">
        <v>4</v>
      </c>
      <c r="I2" s="18">
        <v>5</v>
      </c>
      <c r="J2" s="18">
        <v>6</v>
      </c>
      <c r="K2" s="18">
        <v>7</v>
      </c>
      <c r="L2" s="18"/>
      <c r="M2" s="18">
        <v>1</v>
      </c>
      <c r="O2" s="18">
        <v>1</v>
      </c>
      <c r="P2" s="18">
        <v>2</v>
      </c>
      <c r="Q2" s="18">
        <v>3</v>
      </c>
      <c r="R2" s="18">
        <v>4</v>
      </c>
      <c r="S2" s="18">
        <v>5</v>
      </c>
      <c r="T2" s="18">
        <v>6</v>
      </c>
    </row>
    <row r="3" spans="1:20" ht="15.75" thickBot="1" x14ac:dyDescent="0.3">
      <c r="A3" s="1" t="s">
        <v>17</v>
      </c>
      <c r="B3" s="11" t="s">
        <v>12</v>
      </c>
      <c r="C3" s="17"/>
      <c r="D3" s="6"/>
      <c r="E3" s="6"/>
      <c r="F3" s="6"/>
      <c r="G3" s="6"/>
      <c r="H3" s="6"/>
      <c r="I3" s="6"/>
      <c r="J3" s="6"/>
      <c r="K3" s="6"/>
      <c r="L3" s="6"/>
      <c r="M3" s="6"/>
      <c r="N3" s="6"/>
      <c r="O3" s="6"/>
      <c r="P3" s="6"/>
      <c r="Q3" s="6"/>
      <c r="R3" s="6"/>
      <c r="S3" s="6"/>
      <c r="T3" s="7"/>
    </row>
    <row r="4" spans="1:20" x14ac:dyDescent="0.25">
      <c r="A4" s="1" t="s">
        <v>18</v>
      </c>
      <c r="B4" s="16" t="s">
        <v>84</v>
      </c>
      <c r="C4" s="13" t="s">
        <v>77</v>
      </c>
      <c r="D4" s="1">
        <v>0.158</v>
      </c>
      <c r="E4" s="1">
        <v>19.649999999999999</v>
      </c>
      <c r="F4" s="1">
        <v>41.27</v>
      </c>
      <c r="G4" s="1">
        <v>62.88</v>
      </c>
      <c r="H4" s="1">
        <v>84.5</v>
      </c>
      <c r="I4" s="1">
        <v>106.11</v>
      </c>
      <c r="J4" s="1">
        <v>127.73</v>
      </c>
      <c r="K4" s="1">
        <v>149.34</v>
      </c>
      <c r="L4" s="1"/>
      <c r="M4" s="1">
        <v>10.85</v>
      </c>
      <c r="N4" s="1"/>
      <c r="O4" s="1">
        <v>16.54</v>
      </c>
      <c r="P4" s="1">
        <v>34.729999999999997</v>
      </c>
      <c r="Q4" s="1">
        <v>52.93</v>
      </c>
      <c r="R4" s="1">
        <v>71.12</v>
      </c>
      <c r="S4" s="1">
        <v>89.32</v>
      </c>
      <c r="T4" s="8">
        <v>107.51</v>
      </c>
    </row>
    <row r="5" spans="1:20" x14ac:dyDescent="0.25">
      <c r="A5" s="1" t="s">
        <v>19</v>
      </c>
      <c r="B5" s="1"/>
      <c r="C5" s="14" t="s">
        <v>70</v>
      </c>
      <c r="D5" s="1">
        <v>0.158</v>
      </c>
      <c r="E5" s="1">
        <v>19.649999999999999</v>
      </c>
      <c r="F5" s="1">
        <v>41.27</v>
      </c>
      <c r="G5" s="1">
        <v>62.88</v>
      </c>
      <c r="H5" s="1">
        <v>84.5</v>
      </c>
      <c r="I5" s="1">
        <v>106.11</v>
      </c>
      <c r="J5" s="1">
        <v>127.73</v>
      </c>
      <c r="K5" s="1">
        <v>149.34</v>
      </c>
      <c r="L5" s="1"/>
      <c r="M5" s="1">
        <v>10.85</v>
      </c>
      <c r="N5" s="1"/>
      <c r="O5" s="1">
        <v>16.54</v>
      </c>
      <c r="P5" s="1">
        <v>34.729999999999997</v>
      </c>
      <c r="Q5" s="1">
        <v>52.93</v>
      </c>
      <c r="R5" s="1">
        <v>71.12</v>
      </c>
      <c r="S5" s="1">
        <v>89.32</v>
      </c>
      <c r="T5" s="8">
        <v>107.51</v>
      </c>
    </row>
    <row r="6" spans="1:20" x14ac:dyDescent="0.25">
      <c r="A6" s="1" t="s">
        <v>20</v>
      </c>
      <c r="B6" s="1"/>
      <c r="C6" s="14" t="s">
        <v>80</v>
      </c>
      <c r="D6" s="1">
        <v>0.316</v>
      </c>
      <c r="E6" s="1">
        <v>39.31</v>
      </c>
      <c r="F6" s="1">
        <v>82.55</v>
      </c>
      <c r="G6" s="1">
        <v>125.79</v>
      </c>
      <c r="H6" s="1">
        <v>169.03</v>
      </c>
      <c r="I6" s="1">
        <v>212.27</v>
      </c>
      <c r="J6" s="1">
        <v>255.52</v>
      </c>
      <c r="K6" s="1">
        <v>298.76</v>
      </c>
      <c r="L6" s="1"/>
      <c r="M6" s="1">
        <v>21.7</v>
      </c>
      <c r="N6" s="1"/>
      <c r="O6" s="1">
        <v>33.090000000000003</v>
      </c>
      <c r="P6" s="1">
        <v>69.489999999999995</v>
      </c>
      <c r="Q6" s="1">
        <v>105.89</v>
      </c>
      <c r="R6" s="1">
        <v>142.29</v>
      </c>
      <c r="S6" s="1">
        <v>178.69</v>
      </c>
      <c r="T6" s="8">
        <v>215.09</v>
      </c>
    </row>
    <row r="7" spans="1:20" x14ac:dyDescent="0.25">
      <c r="A7" s="1" t="s">
        <v>21</v>
      </c>
      <c r="B7" s="1"/>
      <c r="C7" s="14" t="s">
        <v>74</v>
      </c>
      <c r="D7" s="1">
        <v>0.47399999999999998</v>
      </c>
      <c r="E7" s="1">
        <v>58.96</v>
      </c>
      <c r="F7" s="1">
        <v>123.82</v>
      </c>
      <c r="G7" s="1">
        <v>188.67</v>
      </c>
      <c r="H7" s="1">
        <v>253.53</v>
      </c>
      <c r="I7" s="1">
        <v>318.38</v>
      </c>
      <c r="J7" s="1">
        <v>383.24</v>
      </c>
      <c r="K7" s="1">
        <v>448.1</v>
      </c>
      <c r="L7" s="1"/>
      <c r="M7" s="1">
        <v>32.549999999999997</v>
      </c>
      <c r="N7" s="1"/>
      <c r="O7" s="1">
        <v>49.63</v>
      </c>
      <c r="P7" s="1">
        <v>104.22</v>
      </c>
      <c r="Q7" s="1">
        <v>158.82</v>
      </c>
      <c r="R7" s="1">
        <v>213.41</v>
      </c>
      <c r="S7" s="1">
        <v>268</v>
      </c>
      <c r="T7" s="8">
        <v>322.60000000000002</v>
      </c>
    </row>
    <row r="8" spans="1:20" x14ac:dyDescent="0.25">
      <c r="A8" s="1" t="s">
        <v>22</v>
      </c>
      <c r="B8" s="1"/>
      <c r="C8" s="14" t="s">
        <v>23</v>
      </c>
      <c r="D8" s="1">
        <v>1.5</v>
      </c>
      <c r="E8" s="1">
        <v>186.59</v>
      </c>
      <c r="F8" s="1">
        <v>391.84</v>
      </c>
      <c r="G8" s="1">
        <v>597.09</v>
      </c>
      <c r="H8" s="1">
        <v>802.34</v>
      </c>
      <c r="I8" s="1">
        <v>1007.59</v>
      </c>
      <c r="J8" s="1">
        <v>1212.8399999999999</v>
      </c>
      <c r="K8" s="1">
        <v>1418.08</v>
      </c>
      <c r="L8" s="1"/>
      <c r="M8" s="1" t="s">
        <v>90</v>
      </c>
      <c r="N8" s="1"/>
      <c r="O8" s="1">
        <v>157.07</v>
      </c>
      <c r="P8" s="1">
        <v>329.85</v>
      </c>
      <c r="Q8" s="1">
        <v>502.62</v>
      </c>
      <c r="R8" s="1">
        <v>675.4</v>
      </c>
      <c r="S8" s="1">
        <v>848.18</v>
      </c>
      <c r="T8" s="8">
        <v>1020.96</v>
      </c>
    </row>
    <row r="9" spans="1:20" x14ac:dyDescent="0.25">
      <c r="A9" s="1" t="s">
        <v>24</v>
      </c>
      <c r="B9" s="1"/>
      <c r="C9" s="14" t="s">
        <v>25</v>
      </c>
      <c r="D9" s="1">
        <v>2</v>
      </c>
      <c r="E9" s="1">
        <v>248.79</v>
      </c>
      <c r="F9" s="1">
        <v>522.46</v>
      </c>
      <c r="G9" s="1">
        <v>796.13</v>
      </c>
      <c r="H9" s="1">
        <v>1069.8</v>
      </c>
      <c r="I9" s="1">
        <v>1343.47</v>
      </c>
      <c r="J9" s="1">
        <v>1617.14</v>
      </c>
      <c r="K9" s="1">
        <v>1890.8</v>
      </c>
      <c r="L9" s="1"/>
      <c r="M9" s="1" t="s">
        <v>90</v>
      </c>
      <c r="N9" s="1"/>
      <c r="O9" s="1">
        <v>209.43</v>
      </c>
      <c r="P9" s="1">
        <v>439.8</v>
      </c>
      <c r="Q9" s="1">
        <v>670.18</v>
      </c>
      <c r="R9" s="1">
        <v>900.55</v>
      </c>
      <c r="S9" s="1">
        <v>1130.92</v>
      </c>
      <c r="T9" s="8">
        <v>1361.3</v>
      </c>
    </row>
    <row r="10" spans="1:20" x14ac:dyDescent="0.25">
      <c r="A10" s="1" t="s">
        <v>26</v>
      </c>
      <c r="B10" s="1"/>
      <c r="C10" s="14" t="s">
        <v>27</v>
      </c>
      <c r="D10" s="1">
        <v>3</v>
      </c>
      <c r="E10" s="1">
        <v>373.19</v>
      </c>
      <c r="F10" s="1">
        <v>783.7</v>
      </c>
      <c r="G10" s="1">
        <v>1194.21</v>
      </c>
      <c r="H10" s="1">
        <v>1604.72</v>
      </c>
      <c r="I10" s="1">
        <v>2015.23</v>
      </c>
      <c r="J10" s="1">
        <v>2425.7399999999998</v>
      </c>
      <c r="K10" s="1">
        <v>2836.24</v>
      </c>
      <c r="L10" s="1"/>
      <c r="M10" s="1" t="s">
        <v>90</v>
      </c>
      <c r="N10" s="1"/>
      <c r="O10" s="1">
        <v>314.14999999999998</v>
      </c>
      <c r="P10" s="1">
        <v>659.72</v>
      </c>
      <c r="Q10" s="1">
        <v>1005.28</v>
      </c>
      <c r="R10" s="1">
        <v>1350.85</v>
      </c>
      <c r="S10" s="1">
        <v>1696.41</v>
      </c>
      <c r="T10" s="8">
        <v>2041.98</v>
      </c>
    </row>
    <row r="11" spans="1:20" x14ac:dyDescent="0.25">
      <c r="A11" s="1" t="s">
        <v>28</v>
      </c>
      <c r="B11" s="1"/>
      <c r="C11" s="14" t="s">
        <v>29</v>
      </c>
      <c r="D11" s="1">
        <v>4</v>
      </c>
      <c r="E11" s="1">
        <v>497.58</v>
      </c>
      <c r="F11" s="1">
        <v>1044.92</v>
      </c>
      <c r="G11" s="1">
        <v>1592.26</v>
      </c>
      <c r="H11" s="1">
        <v>2139.59</v>
      </c>
      <c r="I11" s="1">
        <v>2686.93</v>
      </c>
      <c r="J11" s="1">
        <v>3234.27</v>
      </c>
      <c r="K11" s="1">
        <v>3781.61</v>
      </c>
      <c r="L11" s="1"/>
      <c r="M11" s="1" t="s">
        <v>90</v>
      </c>
      <c r="N11" s="1"/>
      <c r="O11" s="1">
        <v>418.86</v>
      </c>
      <c r="P11" s="1">
        <v>879.61</v>
      </c>
      <c r="Q11" s="1">
        <v>1340.35</v>
      </c>
      <c r="R11" s="1">
        <v>1801.1</v>
      </c>
      <c r="S11" s="1">
        <v>2261.84</v>
      </c>
      <c r="T11" s="8">
        <v>2722.59</v>
      </c>
    </row>
    <row r="12" spans="1:20" x14ac:dyDescent="0.25">
      <c r="A12" s="1" t="s">
        <v>30</v>
      </c>
      <c r="B12" s="1"/>
      <c r="C12" s="14" t="s">
        <v>31</v>
      </c>
      <c r="D12" s="1">
        <v>4.5</v>
      </c>
      <c r="E12" s="1">
        <v>559.78</v>
      </c>
      <c r="F12" s="1">
        <v>1175.54</v>
      </c>
      <c r="G12" s="1">
        <v>1791.3</v>
      </c>
      <c r="H12" s="1">
        <v>2407.0500000000002</v>
      </c>
      <c r="I12" s="1">
        <v>3022.81</v>
      </c>
      <c r="J12" s="1">
        <v>3638.57</v>
      </c>
      <c r="K12" s="1">
        <v>4254.33</v>
      </c>
      <c r="L12" s="1"/>
      <c r="M12" s="1" t="s">
        <v>90</v>
      </c>
      <c r="N12" s="1"/>
      <c r="O12" s="1">
        <v>471.22</v>
      </c>
      <c r="P12" s="1">
        <v>989.56</v>
      </c>
      <c r="Q12" s="1">
        <v>1507.9</v>
      </c>
      <c r="R12" s="1">
        <v>2026.25</v>
      </c>
      <c r="S12" s="1">
        <v>2544.59</v>
      </c>
      <c r="T12" s="8">
        <v>3062.93</v>
      </c>
    </row>
    <row r="13" spans="1:20" x14ac:dyDescent="0.25">
      <c r="A13" s="1" t="s">
        <v>32</v>
      </c>
      <c r="B13" s="1"/>
      <c r="C13" s="14" t="s">
        <v>33</v>
      </c>
      <c r="D13" s="1">
        <v>6</v>
      </c>
      <c r="E13" s="1">
        <v>746.37</v>
      </c>
      <c r="F13" s="1">
        <v>1567.38</v>
      </c>
      <c r="G13" s="1">
        <v>2388.38</v>
      </c>
      <c r="H13" s="1">
        <v>3209.39</v>
      </c>
      <c r="I13" s="1">
        <v>4030.4</v>
      </c>
      <c r="J13" s="1">
        <v>4851.41</v>
      </c>
      <c r="K13" s="1">
        <v>5672.41</v>
      </c>
      <c r="L13" s="1"/>
      <c r="M13" s="1" t="s">
        <v>90</v>
      </c>
      <c r="N13" s="1"/>
      <c r="O13" s="1">
        <v>628.29</v>
      </c>
      <c r="P13" s="1">
        <v>1319.41</v>
      </c>
      <c r="Q13" s="1">
        <v>2010.53</v>
      </c>
      <c r="R13" s="1">
        <v>2701.65</v>
      </c>
      <c r="S13" s="1">
        <v>3392.77</v>
      </c>
      <c r="T13" s="8">
        <v>4083.89</v>
      </c>
    </row>
    <row r="14" spans="1:20" x14ac:dyDescent="0.25">
      <c r="A14" s="1" t="s">
        <v>34</v>
      </c>
      <c r="B14" s="1"/>
      <c r="C14" s="14" t="s">
        <v>35</v>
      </c>
      <c r="D14" s="1">
        <v>9</v>
      </c>
      <c r="E14" s="1">
        <v>1119.56</v>
      </c>
      <c r="F14" s="1">
        <v>2351.08</v>
      </c>
      <c r="G14" s="1">
        <v>3582.59</v>
      </c>
      <c r="H14" s="1">
        <v>4814.1099999999997</v>
      </c>
      <c r="I14" s="1">
        <v>6045.62</v>
      </c>
      <c r="J14" s="1">
        <v>7277.14</v>
      </c>
      <c r="K14" s="1">
        <v>8508.66</v>
      </c>
      <c r="L14" s="1"/>
      <c r="M14" s="1" t="s">
        <v>90</v>
      </c>
      <c r="N14" s="1"/>
      <c r="O14" s="1">
        <v>942.44</v>
      </c>
      <c r="P14" s="1">
        <v>1979.12</v>
      </c>
      <c r="Q14" s="1">
        <v>3015.81</v>
      </c>
      <c r="R14" s="1">
        <v>4052.49</v>
      </c>
      <c r="S14" s="1">
        <v>5089.18</v>
      </c>
      <c r="T14" s="8">
        <v>6125.86</v>
      </c>
    </row>
    <row r="15" spans="1:20" x14ac:dyDescent="0.25">
      <c r="A15" s="1" t="s">
        <v>36</v>
      </c>
      <c r="B15" s="1"/>
      <c r="C15" s="14" t="s">
        <v>78</v>
      </c>
      <c r="D15" s="1">
        <v>0.158</v>
      </c>
      <c r="E15" s="1">
        <v>9.83</v>
      </c>
      <c r="F15" s="1">
        <v>20.64</v>
      </c>
      <c r="G15" s="1">
        <v>31.46</v>
      </c>
      <c r="H15" s="1">
        <v>42.27</v>
      </c>
      <c r="I15" s="1">
        <v>53.08</v>
      </c>
      <c r="J15" s="1">
        <v>63.9</v>
      </c>
      <c r="K15" s="1">
        <v>74.709999999999994</v>
      </c>
      <c r="L15" s="1"/>
      <c r="M15" s="48">
        <v>0</v>
      </c>
      <c r="N15" s="1"/>
      <c r="O15" s="1">
        <v>8.27</v>
      </c>
      <c r="P15" s="1">
        <v>17.37</v>
      </c>
      <c r="Q15" s="1">
        <v>26.46</v>
      </c>
      <c r="R15" s="1">
        <v>35.56</v>
      </c>
      <c r="S15" s="1">
        <v>44.66</v>
      </c>
      <c r="T15" s="8">
        <v>53.76</v>
      </c>
    </row>
    <row r="16" spans="1:20" x14ac:dyDescent="0.25">
      <c r="A16" s="1" t="s">
        <v>37</v>
      </c>
      <c r="B16" s="1"/>
      <c r="C16" s="14" t="s">
        <v>71</v>
      </c>
      <c r="D16" s="1">
        <v>0.158</v>
      </c>
      <c r="E16" s="1">
        <v>9.83</v>
      </c>
      <c r="F16" s="1">
        <v>20.64</v>
      </c>
      <c r="G16" s="1">
        <v>31.46</v>
      </c>
      <c r="H16" s="1">
        <v>42.27</v>
      </c>
      <c r="I16" s="1">
        <v>53.08</v>
      </c>
      <c r="J16" s="1">
        <v>63.9</v>
      </c>
      <c r="K16" s="1">
        <v>74.709999999999994</v>
      </c>
      <c r="L16" s="1"/>
      <c r="M16" s="48">
        <v>0</v>
      </c>
      <c r="N16" s="1"/>
      <c r="O16" s="1">
        <v>8.27</v>
      </c>
      <c r="P16" s="1">
        <v>17.37</v>
      </c>
      <c r="Q16" s="1">
        <v>26.46</v>
      </c>
      <c r="R16" s="1">
        <v>35.56</v>
      </c>
      <c r="S16" s="1">
        <v>44.66</v>
      </c>
      <c r="T16" s="8">
        <v>53.76</v>
      </c>
    </row>
    <row r="17" spans="1:20" x14ac:dyDescent="0.25">
      <c r="A17" s="1" t="s">
        <v>38</v>
      </c>
      <c r="B17" s="1"/>
      <c r="C17" s="14" t="s">
        <v>81</v>
      </c>
      <c r="D17" s="1">
        <v>0.316</v>
      </c>
      <c r="E17" s="1">
        <v>19.649999999999999</v>
      </c>
      <c r="F17" s="1">
        <v>41.27</v>
      </c>
      <c r="G17" s="1">
        <v>62.88</v>
      </c>
      <c r="H17" s="1">
        <v>84.5</v>
      </c>
      <c r="I17" s="1">
        <v>106.11</v>
      </c>
      <c r="J17" s="1">
        <v>127.73</v>
      </c>
      <c r="K17" s="1">
        <v>149.34</v>
      </c>
      <c r="L17" s="1"/>
      <c r="M17" s="48">
        <v>0</v>
      </c>
      <c r="N17" s="1"/>
      <c r="O17" s="1">
        <v>16.54</v>
      </c>
      <c r="P17" s="1">
        <v>34.729999999999997</v>
      </c>
      <c r="Q17" s="1">
        <v>52.93</v>
      </c>
      <c r="R17" s="1">
        <v>71.12</v>
      </c>
      <c r="S17" s="1">
        <v>89.32</v>
      </c>
      <c r="T17" s="8">
        <v>107.51</v>
      </c>
    </row>
    <row r="18" spans="1:20" x14ac:dyDescent="0.25">
      <c r="A18" s="1" t="s">
        <v>39</v>
      </c>
      <c r="B18" s="1"/>
      <c r="C18" s="14" t="s">
        <v>75</v>
      </c>
      <c r="D18" s="1">
        <v>0.47399999999999998</v>
      </c>
      <c r="E18" s="1">
        <v>29.48</v>
      </c>
      <c r="F18" s="1">
        <v>61.91</v>
      </c>
      <c r="G18" s="1">
        <v>94.34</v>
      </c>
      <c r="H18" s="1">
        <v>126.76</v>
      </c>
      <c r="I18" s="1">
        <v>159.19</v>
      </c>
      <c r="J18" s="1">
        <v>191.62</v>
      </c>
      <c r="K18" s="1">
        <v>224.05</v>
      </c>
      <c r="L18" s="1"/>
      <c r="M18" s="48">
        <v>0</v>
      </c>
      <c r="N18" s="1"/>
      <c r="O18" s="1">
        <v>24.82</v>
      </c>
      <c r="P18" s="1">
        <v>52.12</v>
      </c>
      <c r="Q18" s="1">
        <v>79.42</v>
      </c>
      <c r="R18" s="1">
        <v>106.73</v>
      </c>
      <c r="S18" s="1">
        <v>134.03</v>
      </c>
      <c r="T18" s="8">
        <v>161.33000000000001</v>
      </c>
    </row>
    <row r="19" spans="1:20" x14ac:dyDescent="0.25">
      <c r="A19" s="1" t="s">
        <v>40</v>
      </c>
      <c r="B19" s="1"/>
      <c r="C19" s="14" t="s">
        <v>41</v>
      </c>
      <c r="D19" s="1">
        <v>1.5</v>
      </c>
      <c r="E19" s="1">
        <v>93.3</v>
      </c>
      <c r="F19" s="1">
        <v>195.93</v>
      </c>
      <c r="G19" s="1">
        <v>298.56</v>
      </c>
      <c r="H19" s="1">
        <v>401.19</v>
      </c>
      <c r="I19" s="1">
        <v>503.82</v>
      </c>
      <c r="J19" s="1">
        <v>606.45000000000005</v>
      </c>
      <c r="K19" s="1">
        <v>709.08</v>
      </c>
      <c r="L19" s="1"/>
      <c r="M19" s="1" t="s">
        <v>90</v>
      </c>
      <c r="N19" s="1"/>
      <c r="O19" s="1">
        <v>78.540000000000006</v>
      </c>
      <c r="P19" s="1">
        <v>164.93</v>
      </c>
      <c r="Q19" s="1">
        <v>251.33</v>
      </c>
      <c r="R19" s="1">
        <v>337.72</v>
      </c>
      <c r="S19" s="1">
        <v>424.12</v>
      </c>
      <c r="T19" s="8">
        <v>510.51</v>
      </c>
    </row>
    <row r="20" spans="1:20" x14ac:dyDescent="0.25">
      <c r="A20" s="1" t="s">
        <v>42</v>
      </c>
      <c r="B20" s="1"/>
      <c r="C20" s="14" t="s">
        <v>43</v>
      </c>
      <c r="D20" s="1">
        <v>2</v>
      </c>
      <c r="E20" s="1">
        <v>124.4</v>
      </c>
      <c r="F20" s="1">
        <v>261.24</v>
      </c>
      <c r="G20" s="1">
        <v>398.08</v>
      </c>
      <c r="H20" s="1">
        <v>534.91999999999996</v>
      </c>
      <c r="I20" s="1">
        <v>671.76</v>
      </c>
      <c r="J20" s="1">
        <v>808.6</v>
      </c>
      <c r="K20" s="1">
        <v>945.44</v>
      </c>
      <c r="L20" s="1"/>
      <c r="M20" s="1" t="s">
        <v>90</v>
      </c>
      <c r="N20" s="1"/>
      <c r="O20" s="1">
        <v>104.72</v>
      </c>
      <c r="P20" s="1">
        <v>219.91</v>
      </c>
      <c r="Q20" s="1">
        <v>335.1</v>
      </c>
      <c r="R20" s="1">
        <v>450.3</v>
      </c>
      <c r="S20" s="1">
        <v>565.49</v>
      </c>
      <c r="T20" s="8">
        <v>680.68</v>
      </c>
    </row>
    <row r="21" spans="1:20" x14ac:dyDescent="0.25">
      <c r="A21" s="1" t="s">
        <v>44</v>
      </c>
      <c r="B21" s="1"/>
      <c r="C21" s="14" t="s">
        <v>45</v>
      </c>
      <c r="D21" s="1">
        <v>3</v>
      </c>
      <c r="E21" s="1">
        <v>186.59</v>
      </c>
      <c r="F21" s="1">
        <v>391.84</v>
      </c>
      <c r="G21" s="1">
        <v>597.09</v>
      </c>
      <c r="H21" s="1">
        <v>802.34</v>
      </c>
      <c r="I21" s="1">
        <v>1007.59</v>
      </c>
      <c r="J21" s="1">
        <v>1212.8399999999999</v>
      </c>
      <c r="K21" s="1">
        <v>1418.08</v>
      </c>
      <c r="L21" s="1"/>
      <c r="M21" s="1" t="s">
        <v>90</v>
      </c>
      <c r="N21" s="1"/>
      <c r="O21" s="1">
        <v>157.07</v>
      </c>
      <c r="P21" s="1">
        <v>329.85</v>
      </c>
      <c r="Q21" s="1">
        <v>502.62</v>
      </c>
      <c r="R21" s="1">
        <v>675.4</v>
      </c>
      <c r="S21" s="1">
        <v>848.18</v>
      </c>
      <c r="T21" s="8">
        <v>1020.96</v>
      </c>
    </row>
    <row r="22" spans="1:20" x14ac:dyDescent="0.25">
      <c r="A22" s="1" t="s">
        <v>46</v>
      </c>
      <c r="B22" s="1"/>
      <c r="C22" s="14" t="s">
        <v>47</v>
      </c>
      <c r="D22" s="1">
        <v>4</v>
      </c>
      <c r="E22" s="1">
        <v>248.79</v>
      </c>
      <c r="F22" s="1">
        <v>522.46</v>
      </c>
      <c r="G22" s="1">
        <v>796.13</v>
      </c>
      <c r="H22" s="1">
        <v>1069.8</v>
      </c>
      <c r="I22" s="1">
        <v>1343.47</v>
      </c>
      <c r="J22" s="1">
        <v>1617.14</v>
      </c>
      <c r="K22" s="1">
        <v>1890.8</v>
      </c>
      <c r="L22" s="1"/>
      <c r="M22" s="1" t="s">
        <v>90</v>
      </c>
      <c r="N22" s="1"/>
      <c r="O22" s="1">
        <v>209.43</v>
      </c>
      <c r="P22" s="1">
        <v>439.8</v>
      </c>
      <c r="Q22" s="1">
        <v>670.18</v>
      </c>
      <c r="R22" s="1">
        <v>900.55</v>
      </c>
      <c r="S22" s="1">
        <v>1130.92</v>
      </c>
      <c r="T22" s="8">
        <v>1361.3</v>
      </c>
    </row>
    <row r="23" spans="1:20" x14ac:dyDescent="0.25">
      <c r="A23" s="1" t="s">
        <v>48</v>
      </c>
      <c r="B23" s="1"/>
      <c r="C23" s="14" t="s">
        <v>79</v>
      </c>
      <c r="D23" s="1">
        <v>0.158</v>
      </c>
      <c r="E23" s="1">
        <v>9.83</v>
      </c>
      <c r="F23" s="1">
        <v>20.64</v>
      </c>
      <c r="G23" s="1">
        <v>31.46</v>
      </c>
      <c r="H23" s="1">
        <v>42.27</v>
      </c>
      <c r="I23" s="1">
        <v>53.08</v>
      </c>
      <c r="J23" s="1">
        <v>63.9</v>
      </c>
      <c r="K23" s="1">
        <v>74.709999999999994</v>
      </c>
      <c r="L23" s="1"/>
      <c r="M23" s="48">
        <v>0</v>
      </c>
      <c r="N23" s="1"/>
      <c r="O23" s="1">
        <v>8.27</v>
      </c>
      <c r="P23" s="1">
        <v>17.37</v>
      </c>
      <c r="Q23" s="1">
        <v>26.46</v>
      </c>
      <c r="R23" s="1">
        <v>35.56</v>
      </c>
      <c r="S23" s="1">
        <v>44.66</v>
      </c>
      <c r="T23" s="8">
        <v>53.76</v>
      </c>
    </row>
    <row r="24" spans="1:20" x14ac:dyDescent="0.25">
      <c r="A24" s="1" t="s">
        <v>49</v>
      </c>
      <c r="B24" s="1"/>
      <c r="C24" s="14" t="s">
        <v>72</v>
      </c>
      <c r="D24" s="1">
        <v>0.158</v>
      </c>
      <c r="E24" s="1">
        <v>9.83</v>
      </c>
      <c r="F24" s="1">
        <v>20.64</v>
      </c>
      <c r="G24" s="1">
        <v>31.46</v>
      </c>
      <c r="H24" s="1">
        <v>42.27</v>
      </c>
      <c r="I24" s="1">
        <v>53.08</v>
      </c>
      <c r="J24" s="1">
        <v>63.9</v>
      </c>
      <c r="K24" s="1">
        <v>74.709999999999994</v>
      </c>
      <c r="L24" s="1"/>
      <c r="M24" s="48">
        <v>0</v>
      </c>
      <c r="N24" s="1"/>
      <c r="O24" s="1">
        <v>8.27</v>
      </c>
      <c r="P24" s="1">
        <v>17.37</v>
      </c>
      <c r="Q24" s="1">
        <v>26.46</v>
      </c>
      <c r="R24" s="1">
        <v>35.56</v>
      </c>
      <c r="S24" s="1">
        <v>44.66</v>
      </c>
      <c r="T24" s="8">
        <v>53.76</v>
      </c>
    </row>
    <row r="25" spans="1:20" x14ac:dyDescent="0.25">
      <c r="A25" s="1" t="s">
        <v>50</v>
      </c>
      <c r="B25" s="1"/>
      <c r="C25" s="14" t="s">
        <v>82</v>
      </c>
      <c r="D25" s="1">
        <v>0.316</v>
      </c>
      <c r="E25" s="1">
        <v>19.649999999999999</v>
      </c>
      <c r="F25" s="1">
        <v>41.27</v>
      </c>
      <c r="G25" s="1">
        <v>62.88</v>
      </c>
      <c r="H25" s="1">
        <v>84.5</v>
      </c>
      <c r="I25" s="1">
        <v>106.11</v>
      </c>
      <c r="J25" s="1">
        <v>127.73</v>
      </c>
      <c r="K25" s="1">
        <v>149.34</v>
      </c>
      <c r="L25" s="1"/>
      <c r="M25" s="48">
        <v>0</v>
      </c>
      <c r="N25" s="1"/>
      <c r="O25" s="1">
        <v>16.54</v>
      </c>
      <c r="P25" s="1">
        <v>34.729999999999997</v>
      </c>
      <c r="Q25" s="1">
        <v>52.93</v>
      </c>
      <c r="R25" s="1">
        <v>71.12</v>
      </c>
      <c r="S25" s="1">
        <v>89.32</v>
      </c>
      <c r="T25" s="8">
        <v>107.51</v>
      </c>
    </row>
    <row r="26" spans="1:20" x14ac:dyDescent="0.25">
      <c r="A26" s="1" t="s">
        <v>51</v>
      </c>
      <c r="B26" s="1"/>
      <c r="C26" s="14" t="s">
        <v>76</v>
      </c>
      <c r="D26" s="1">
        <v>0.47399999999999998</v>
      </c>
      <c r="E26" s="1">
        <v>29.48</v>
      </c>
      <c r="F26" s="1">
        <v>61.91</v>
      </c>
      <c r="G26" s="1">
        <v>94.34</v>
      </c>
      <c r="H26" s="1">
        <v>126.76</v>
      </c>
      <c r="I26" s="1">
        <v>159.19</v>
      </c>
      <c r="J26" s="1">
        <v>191.62</v>
      </c>
      <c r="K26" s="1">
        <v>224.05</v>
      </c>
      <c r="L26" s="1"/>
      <c r="M26" s="48">
        <v>0</v>
      </c>
      <c r="N26" s="1"/>
      <c r="O26" s="1">
        <v>24.82</v>
      </c>
      <c r="P26" s="1">
        <v>52.12</v>
      </c>
      <c r="Q26" s="1">
        <v>79.42</v>
      </c>
      <c r="R26" s="1">
        <v>106.73</v>
      </c>
      <c r="S26" s="1">
        <v>134.03</v>
      </c>
      <c r="T26" s="8">
        <v>161.33000000000001</v>
      </c>
    </row>
    <row r="27" spans="1:20" x14ac:dyDescent="0.25">
      <c r="A27" s="1" t="s">
        <v>52</v>
      </c>
      <c r="B27" s="1"/>
      <c r="C27" s="14" t="s">
        <v>53</v>
      </c>
      <c r="D27" s="1">
        <v>1.5</v>
      </c>
      <c r="E27" s="1">
        <v>93.3</v>
      </c>
      <c r="F27" s="1">
        <v>195.93</v>
      </c>
      <c r="G27" s="1">
        <v>298.56</v>
      </c>
      <c r="H27" s="1">
        <v>401.19</v>
      </c>
      <c r="I27" s="1">
        <v>503.82</v>
      </c>
      <c r="J27" s="1">
        <v>606.45000000000005</v>
      </c>
      <c r="K27" s="1">
        <v>709.08</v>
      </c>
      <c r="L27" s="1"/>
      <c r="M27" s="1">
        <v>30.96</v>
      </c>
      <c r="N27" s="1"/>
      <c r="O27" s="1">
        <v>78.540000000000006</v>
      </c>
      <c r="P27" s="1">
        <v>164.93</v>
      </c>
      <c r="Q27" s="1">
        <v>251.33</v>
      </c>
      <c r="R27" s="1">
        <v>337.72</v>
      </c>
      <c r="S27" s="1">
        <v>424.12</v>
      </c>
      <c r="T27" s="8">
        <v>510.51</v>
      </c>
    </row>
    <row r="28" spans="1:20" x14ac:dyDescent="0.25">
      <c r="A28" s="1" t="s">
        <v>54</v>
      </c>
      <c r="B28" s="1"/>
      <c r="C28" s="14" t="s">
        <v>55</v>
      </c>
      <c r="D28" s="1">
        <v>2</v>
      </c>
      <c r="E28" s="1">
        <v>124.4</v>
      </c>
      <c r="F28" s="1">
        <v>261.24</v>
      </c>
      <c r="G28" s="1">
        <v>398.08</v>
      </c>
      <c r="H28" s="1">
        <v>534.91999999999996</v>
      </c>
      <c r="I28" s="1">
        <v>671.76</v>
      </c>
      <c r="J28" s="1">
        <v>808.6</v>
      </c>
      <c r="K28" s="1">
        <v>945.44</v>
      </c>
      <c r="L28" s="1"/>
      <c r="M28" s="1">
        <v>41.27</v>
      </c>
      <c r="N28" s="1"/>
      <c r="O28" s="1">
        <v>104.72</v>
      </c>
      <c r="P28" s="1">
        <v>219.91</v>
      </c>
      <c r="Q28" s="1">
        <v>335.1</v>
      </c>
      <c r="R28" s="1">
        <v>450.3</v>
      </c>
      <c r="S28" s="1">
        <v>565.49</v>
      </c>
      <c r="T28" s="8">
        <v>680.68</v>
      </c>
    </row>
    <row r="29" spans="1:20" x14ac:dyDescent="0.25">
      <c r="A29" s="1" t="s">
        <v>56</v>
      </c>
      <c r="B29" s="1"/>
      <c r="C29" s="14" t="s">
        <v>57</v>
      </c>
      <c r="D29" s="1">
        <v>3</v>
      </c>
      <c r="E29" s="1">
        <v>186.59</v>
      </c>
      <c r="F29" s="1">
        <v>391.84</v>
      </c>
      <c r="G29" s="1">
        <v>597.09</v>
      </c>
      <c r="H29" s="1">
        <v>802.34</v>
      </c>
      <c r="I29" s="1">
        <v>1007.59</v>
      </c>
      <c r="J29" s="1">
        <v>1212.8399999999999</v>
      </c>
      <c r="K29" s="1">
        <v>1418.08</v>
      </c>
      <c r="L29" s="1"/>
      <c r="M29" s="1">
        <v>61.89</v>
      </c>
      <c r="N29" s="1"/>
      <c r="O29" s="1">
        <v>157.07</v>
      </c>
      <c r="P29" s="1">
        <v>329.85</v>
      </c>
      <c r="Q29" s="1">
        <v>502.62</v>
      </c>
      <c r="R29" s="1">
        <v>675.4</v>
      </c>
      <c r="S29" s="1">
        <v>848.18</v>
      </c>
      <c r="T29" s="8">
        <v>1020.96</v>
      </c>
    </row>
    <row r="30" spans="1:20" x14ac:dyDescent="0.25">
      <c r="A30" s="1" t="s">
        <v>58</v>
      </c>
      <c r="B30" s="1"/>
      <c r="C30" s="14" t="s">
        <v>59</v>
      </c>
      <c r="D30" s="1">
        <v>4</v>
      </c>
      <c r="E30" s="1">
        <v>248.79</v>
      </c>
      <c r="F30" s="1">
        <v>522.46</v>
      </c>
      <c r="G30" s="1">
        <v>796.13</v>
      </c>
      <c r="H30" s="1">
        <v>1069.8</v>
      </c>
      <c r="I30" s="1">
        <v>1343.47</v>
      </c>
      <c r="J30" s="1">
        <v>1617.14</v>
      </c>
      <c r="K30" s="1">
        <v>1890.8</v>
      </c>
      <c r="L30" s="1"/>
      <c r="M30" s="1">
        <v>82.54</v>
      </c>
      <c r="N30" s="1"/>
      <c r="O30" s="1">
        <v>209.43</v>
      </c>
      <c r="P30" s="1">
        <v>439.8</v>
      </c>
      <c r="Q30" s="1">
        <v>670.18</v>
      </c>
      <c r="R30" s="1">
        <v>900.55</v>
      </c>
      <c r="S30" s="1">
        <v>1130.92</v>
      </c>
      <c r="T30" s="8">
        <v>1361.3</v>
      </c>
    </row>
    <row r="31" spans="1:20" x14ac:dyDescent="0.25">
      <c r="A31" s="1" t="s">
        <v>60</v>
      </c>
      <c r="B31" s="1"/>
      <c r="C31" s="14" t="s">
        <v>73</v>
      </c>
      <c r="D31" s="1">
        <v>0.158</v>
      </c>
      <c r="E31" s="1">
        <v>9.83</v>
      </c>
      <c r="F31" s="1">
        <v>20.64</v>
      </c>
      <c r="G31" s="1">
        <v>31.46</v>
      </c>
      <c r="H31" s="1">
        <v>42.27</v>
      </c>
      <c r="I31" s="1">
        <v>53.08</v>
      </c>
      <c r="J31" s="1">
        <v>63.9</v>
      </c>
      <c r="K31" s="1">
        <v>74.709999999999994</v>
      </c>
      <c r="L31" s="1"/>
      <c r="M31" s="1" t="s">
        <v>90</v>
      </c>
      <c r="N31" s="1"/>
      <c r="O31" t="s">
        <v>90</v>
      </c>
      <c r="P31" t="s">
        <v>90</v>
      </c>
      <c r="Q31" t="s">
        <v>90</v>
      </c>
      <c r="R31" t="s">
        <v>90</v>
      </c>
      <c r="S31" t="s">
        <v>90</v>
      </c>
      <c r="T31" t="s">
        <v>90</v>
      </c>
    </row>
    <row r="32" spans="1:20" x14ac:dyDescent="0.25">
      <c r="A32" s="1" t="s">
        <v>61</v>
      </c>
      <c r="B32" s="1"/>
      <c r="C32" s="14" t="s">
        <v>83</v>
      </c>
      <c r="D32" s="1">
        <v>0.316</v>
      </c>
      <c r="E32" s="1">
        <v>19.649999999999999</v>
      </c>
      <c r="F32" s="1">
        <v>41.27</v>
      </c>
      <c r="G32" s="1">
        <v>62.88</v>
      </c>
      <c r="H32" s="1">
        <v>84.5</v>
      </c>
      <c r="I32" s="1">
        <v>106.11</v>
      </c>
      <c r="J32" s="1">
        <v>127.73</v>
      </c>
      <c r="K32" s="1">
        <v>149.34</v>
      </c>
      <c r="L32" s="1"/>
      <c r="M32" s="1" t="s">
        <v>90</v>
      </c>
      <c r="N32" s="1"/>
      <c r="O32" t="s">
        <v>90</v>
      </c>
      <c r="P32" t="s">
        <v>90</v>
      </c>
      <c r="Q32" t="s">
        <v>90</v>
      </c>
      <c r="R32" t="s">
        <v>90</v>
      </c>
      <c r="S32" t="s">
        <v>90</v>
      </c>
      <c r="T32" t="s">
        <v>90</v>
      </c>
    </row>
    <row r="33" spans="1:20" x14ac:dyDescent="0.25">
      <c r="A33" s="1" t="s">
        <v>62</v>
      </c>
      <c r="B33" s="1"/>
      <c r="C33" s="14" t="s">
        <v>63</v>
      </c>
      <c r="D33" s="1">
        <v>1.5</v>
      </c>
      <c r="E33" s="1">
        <v>93.3</v>
      </c>
      <c r="F33" s="1">
        <v>195.93</v>
      </c>
      <c r="G33" s="1">
        <v>298.56</v>
      </c>
      <c r="H33" s="1">
        <v>401.19</v>
      </c>
      <c r="I33" s="1">
        <v>503.82</v>
      </c>
      <c r="J33" s="1">
        <v>606.45000000000005</v>
      </c>
      <c r="K33" s="1">
        <v>709.08</v>
      </c>
      <c r="L33" s="1"/>
      <c r="M33" s="1" t="s">
        <v>90</v>
      </c>
      <c r="N33" s="1"/>
      <c r="O33" s="1">
        <v>78.540000000000006</v>
      </c>
      <c r="P33" s="1">
        <v>164.93</v>
      </c>
      <c r="Q33" s="1">
        <v>251.33</v>
      </c>
      <c r="R33" s="1">
        <v>337.72</v>
      </c>
      <c r="S33" s="1">
        <v>424.12</v>
      </c>
      <c r="T33" s="8">
        <v>510.51</v>
      </c>
    </row>
    <row r="34" spans="1:20" x14ac:dyDescent="0.25">
      <c r="A34" s="1" t="s">
        <v>64</v>
      </c>
      <c r="B34" s="1"/>
      <c r="C34" s="14" t="s">
        <v>65</v>
      </c>
      <c r="D34" s="1">
        <v>2</v>
      </c>
      <c r="E34" s="1">
        <v>124.4</v>
      </c>
      <c r="F34" s="1">
        <v>261.24</v>
      </c>
      <c r="G34" s="1">
        <v>398.08</v>
      </c>
      <c r="H34" s="1">
        <v>534.91999999999996</v>
      </c>
      <c r="I34" s="1">
        <v>671.76</v>
      </c>
      <c r="J34" s="1">
        <v>808.6</v>
      </c>
      <c r="K34" s="1">
        <v>945.44</v>
      </c>
      <c r="L34" s="1"/>
      <c r="M34" s="1" t="s">
        <v>90</v>
      </c>
      <c r="N34" s="1"/>
      <c r="O34" s="1">
        <v>104.72</v>
      </c>
      <c r="P34" s="1">
        <v>219.91</v>
      </c>
      <c r="Q34" s="1">
        <v>335.1</v>
      </c>
      <c r="R34" s="1">
        <v>450.3</v>
      </c>
      <c r="S34" s="1">
        <v>565.49</v>
      </c>
      <c r="T34" s="8">
        <v>680.68</v>
      </c>
    </row>
    <row r="35" spans="1:20" x14ac:dyDescent="0.25">
      <c r="A35" s="1" t="s">
        <v>66</v>
      </c>
      <c r="B35" s="1"/>
      <c r="C35" s="14" t="s">
        <v>67</v>
      </c>
      <c r="D35" s="1">
        <v>3</v>
      </c>
      <c r="E35" s="1">
        <v>186.59</v>
      </c>
      <c r="F35" s="1">
        <v>391.84</v>
      </c>
      <c r="G35" s="1">
        <v>597.09</v>
      </c>
      <c r="H35" s="1">
        <v>802.34</v>
      </c>
      <c r="I35" s="1">
        <v>1007.59</v>
      </c>
      <c r="J35" s="1">
        <v>1212.8399999999999</v>
      </c>
      <c r="K35" s="1">
        <v>1418.08</v>
      </c>
      <c r="L35" s="1"/>
      <c r="M35" s="1" t="s">
        <v>90</v>
      </c>
      <c r="N35" s="1"/>
      <c r="O35" s="1">
        <v>157.07</v>
      </c>
      <c r="P35" s="1">
        <v>329.85</v>
      </c>
      <c r="Q35" s="1">
        <v>502.62</v>
      </c>
      <c r="R35" s="1">
        <v>675.4</v>
      </c>
      <c r="S35" s="1">
        <v>848.18</v>
      </c>
      <c r="T35" s="8">
        <v>1020.96</v>
      </c>
    </row>
    <row r="36" spans="1:20" ht="15.75" thickBot="1" x14ac:dyDescent="0.3">
      <c r="A36" s="1" t="s">
        <v>68</v>
      </c>
      <c r="B36" s="1"/>
      <c r="C36" s="15" t="s">
        <v>69</v>
      </c>
      <c r="D36" s="1">
        <v>4</v>
      </c>
      <c r="E36" s="1">
        <v>248.79</v>
      </c>
      <c r="F36" s="1">
        <v>522.46</v>
      </c>
      <c r="G36" s="1">
        <v>796.13</v>
      </c>
      <c r="H36" s="1">
        <v>1069.8</v>
      </c>
      <c r="I36" s="1">
        <v>1343.47</v>
      </c>
      <c r="J36" s="1">
        <v>1617.14</v>
      </c>
      <c r="K36" s="1">
        <v>1890.8</v>
      </c>
      <c r="L36" s="1"/>
      <c r="M36" s="1" t="s">
        <v>90</v>
      </c>
      <c r="N36" s="1"/>
      <c r="O36" s="1">
        <v>209.43</v>
      </c>
      <c r="P36" s="1">
        <v>439.8</v>
      </c>
      <c r="Q36" s="1">
        <v>670.18</v>
      </c>
      <c r="R36" s="1">
        <v>900.55</v>
      </c>
      <c r="S36" s="1">
        <v>1130.92</v>
      </c>
      <c r="T36" s="8">
        <v>1361.3</v>
      </c>
    </row>
    <row r="37" spans="1:20" x14ac:dyDescent="0.25">
      <c r="A37" s="1"/>
      <c r="B37" s="1"/>
      <c r="C37" s="49" t="s">
        <v>91</v>
      </c>
      <c r="D37" s="1"/>
      <c r="E37" s="1"/>
      <c r="F37" s="1"/>
      <c r="G37" s="1"/>
      <c r="H37" s="1"/>
      <c r="I37" s="1"/>
      <c r="J37" s="1"/>
      <c r="K37" s="1"/>
      <c r="L37" s="1"/>
      <c r="M37" s="1">
        <v>39.82</v>
      </c>
      <c r="N37" s="1"/>
      <c r="O37" s="1"/>
      <c r="P37" s="1"/>
      <c r="Q37" s="1"/>
      <c r="R37" s="1"/>
      <c r="S37" s="1"/>
      <c r="T37" s="8"/>
    </row>
    <row r="38" spans="1:20" x14ac:dyDescent="0.25">
      <c r="A38" s="1"/>
      <c r="B38" s="1"/>
      <c r="C38" s="49" t="s">
        <v>105</v>
      </c>
      <c r="D38" s="1"/>
      <c r="E38" s="1"/>
      <c r="F38" s="1"/>
      <c r="G38" s="1"/>
      <c r="H38" s="1"/>
      <c r="I38" s="1"/>
      <c r="J38" s="1"/>
      <c r="K38" s="1"/>
      <c r="L38" s="1"/>
      <c r="M38" s="1">
        <v>34.450000000000003</v>
      </c>
      <c r="N38" s="1"/>
      <c r="O38" s="1"/>
      <c r="P38" s="1"/>
      <c r="Q38" s="1"/>
      <c r="R38" s="1"/>
      <c r="S38" s="1"/>
      <c r="T38" s="8"/>
    </row>
    <row r="39" spans="1:20" ht="15.75" thickBot="1" x14ac:dyDescent="0.3">
      <c r="A39" s="1"/>
      <c r="B39" s="1"/>
      <c r="C39" s="12"/>
      <c r="D39" s="9"/>
      <c r="E39" s="9"/>
      <c r="F39" s="9"/>
      <c r="G39" s="9"/>
      <c r="H39" s="9"/>
      <c r="I39" s="9"/>
      <c r="J39" s="9"/>
      <c r="K39" s="9"/>
      <c r="L39" s="9"/>
      <c r="M39" s="9"/>
      <c r="N39" s="9"/>
      <c r="O39" s="9"/>
      <c r="P39" s="9"/>
      <c r="Q39" s="9"/>
      <c r="R39" s="9"/>
      <c r="S39" s="9"/>
      <c r="T39" s="10"/>
    </row>
    <row r="40" spans="1:20" x14ac:dyDescent="0.25">
      <c r="C40" t="s">
        <v>93</v>
      </c>
    </row>
    <row r="41" spans="1:20" x14ac:dyDescent="0.25">
      <c r="C41">
        <v>1</v>
      </c>
      <c r="D41">
        <v>2</v>
      </c>
      <c r="E41">
        <v>3</v>
      </c>
      <c r="F41">
        <v>4</v>
      </c>
      <c r="G41">
        <v>5</v>
      </c>
      <c r="H41">
        <v>6</v>
      </c>
      <c r="I41">
        <v>7</v>
      </c>
      <c r="J41">
        <v>8</v>
      </c>
      <c r="K41">
        <v>9</v>
      </c>
      <c r="L41">
        <v>10</v>
      </c>
      <c r="M41">
        <v>11</v>
      </c>
      <c r="N41">
        <v>12</v>
      </c>
      <c r="O41">
        <v>13</v>
      </c>
      <c r="P41">
        <v>14</v>
      </c>
      <c r="Q41">
        <v>15</v>
      </c>
      <c r="R41">
        <v>16</v>
      </c>
      <c r="S41">
        <v>17</v>
      </c>
      <c r="T41">
        <v>18</v>
      </c>
    </row>
  </sheetData>
  <mergeCells count="2">
    <mergeCell ref="E1:K1"/>
    <mergeCell ref="O1:T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FY22 Calculation Sheet</vt:lpstr>
      <vt:lpstr>Sector list</vt:lpstr>
      <vt:lpstr>FY22 Rates Lookup</vt:lpstr>
      <vt:lpstr>container_codes_lookup</vt:lpstr>
      <vt:lpstr>containers</vt:lpstr>
      <vt:lpstr>increase</vt:lpstr>
      <vt:lpstr>'FY22 Calculation Sheet'!Print_Area</vt:lpstr>
      <vt:lpstr>sector</vt:lpstr>
      <vt:lpstr>SFR_price_17_settings</vt:lpstr>
      <vt:lpstr>Yes_or_No</vt:lpstr>
    </vt:vector>
  </TitlesOfParts>
  <Company>City of Santa Barbara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dmerback</dc:creator>
  <cp:lastModifiedBy>Dustin Merback</cp:lastModifiedBy>
  <cp:lastPrinted>2019-04-22T22:57:23Z</cp:lastPrinted>
  <dcterms:created xsi:type="dcterms:W3CDTF">2012-11-19T20:32:30Z</dcterms:created>
  <dcterms:modified xsi:type="dcterms:W3CDTF">2021-04-06T18:14:07Z</dcterms:modified>
</cp:coreProperties>
</file>